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showHorizontalScroll="0" showVerticalScroll="0" showSheetTabs="0" xWindow="0" yWindow="0" windowWidth="28800" windowHeight="1203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G191" i="1" l="1"/>
  <c r="G184" i="1"/>
  <c r="G150" i="1"/>
  <c r="G142" i="1"/>
  <c r="D57" i="1"/>
  <c r="E57" i="1"/>
  <c r="F57" i="1"/>
  <c r="G57" i="1"/>
  <c r="H57" i="1"/>
  <c r="I57" i="1"/>
  <c r="J57" i="1"/>
  <c r="K57" i="1"/>
  <c r="L57" i="1"/>
  <c r="M57" i="1"/>
  <c r="N57" i="1"/>
  <c r="O57" i="1"/>
  <c r="C57" i="1"/>
  <c r="C66" i="1" l="1"/>
  <c r="H252" i="1"/>
  <c r="I252" i="1"/>
  <c r="J252" i="1"/>
  <c r="K252" i="1"/>
  <c r="L252" i="1"/>
  <c r="M252" i="1"/>
  <c r="N252" i="1"/>
  <c r="O252" i="1"/>
  <c r="H237" i="1"/>
  <c r="I237" i="1"/>
  <c r="J237" i="1"/>
  <c r="K237" i="1"/>
  <c r="L237" i="1"/>
  <c r="M237" i="1"/>
  <c r="N237" i="1"/>
  <c r="O237" i="1"/>
  <c r="H229" i="1"/>
  <c r="I229" i="1"/>
  <c r="J229" i="1"/>
  <c r="K229" i="1"/>
  <c r="L229" i="1"/>
  <c r="M229" i="1"/>
  <c r="N229" i="1"/>
  <c r="O229" i="1"/>
  <c r="O238" i="1" s="1"/>
  <c r="H214" i="1"/>
  <c r="I214" i="1"/>
  <c r="J214" i="1"/>
  <c r="K214" i="1"/>
  <c r="L214" i="1"/>
  <c r="M214" i="1"/>
  <c r="N214" i="1"/>
  <c r="O214" i="1"/>
  <c r="H206" i="1"/>
  <c r="I206" i="1"/>
  <c r="I215" i="1" s="1"/>
  <c r="J206" i="1"/>
  <c r="J215" i="1" s="1"/>
  <c r="K206" i="1"/>
  <c r="K215" i="1" s="1"/>
  <c r="L206" i="1"/>
  <c r="M206" i="1"/>
  <c r="N206" i="1"/>
  <c r="N215" i="1" s="1"/>
  <c r="O206" i="1"/>
  <c r="O215" i="1" s="1"/>
  <c r="H191" i="1"/>
  <c r="I191" i="1"/>
  <c r="J191" i="1"/>
  <c r="K191" i="1"/>
  <c r="L191" i="1"/>
  <c r="M191" i="1"/>
  <c r="N191" i="1"/>
  <c r="O191" i="1"/>
  <c r="H184" i="1"/>
  <c r="I184" i="1"/>
  <c r="I192" i="1" s="1"/>
  <c r="J184" i="1"/>
  <c r="K184" i="1"/>
  <c r="K192" i="1" s="1"/>
  <c r="L184" i="1"/>
  <c r="M184" i="1"/>
  <c r="M192" i="1" s="1"/>
  <c r="N184" i="1"/>
  <c r="O184" i="1"/>
  <c r="H171" i="1"/>
  <c r="I171" i="1"/>
  <c r="J171" i="1"/>
  <c r="K171" i="1"/>
  <c r="L171" i="1"/>
  <c r="M171" i="1"/>
  <c r="N171" i="1"/>
  <c r="O171" i="1"/>
  <c r="H164" i="1"/>
  <c r="H172" i="1" s="1"/>
  <c r="I164" i="1"/>
  <c r="I172" i="1" s="1"/>
  <c r="J164" i="1"/>
  <c r="K164" i="1"/>
  <c r="K172" i="1" s="1"/>
  <c r="L164" i="1"/>
  <c r="M164" i="1"/>
  <c r="M172" i="1" s="1"/>
  <c r="N164" i="1"/>
  <c r="N172" i="1" s="1"/>
  <c r="O164" i="1"/>
  <c r="O172" i="1" s="1"/>
  <c r="H150" i="1"/>
  <c r="I150" i="1"/>
  <c r="J150" i="1"/>
  <c r="K150" i="1"/>
  <c r="L150" i="1"/>
  <c r="M150" i="1"/>
  <c r="N150" i="1"/>
  <c r="O150" i="1"/>
  <c r="H142" i="1"/>
  <c r="I142" i="1"/>
  <c r="J142" i="1"/>
  <c r="K142" i="1"/>
  <c r="L142" i="1"/>
  <c r="M142" i="1"/>
  <c r="N142" i="1"/>
  <c r="O142" i="1"/>
  <c r="H121" i="1"/>
  <c r="I121" i="1"/>
  <c r="J121" i="1"/>
  <c r="K121" i="1"/>
  <c r="L121" i="1"/>
  <c r="M121" i="1"/>
  <c r="N121" i="1"/>
  <c r="O121" i="1"/>
  <c r="H108" i="1"/>
  <c r="I108" i="1"/>
  <c r="J108" i="1"/>
  <c r="K108" i="1"/>
  <c r="L108" i="1"/>
  <c r="M108" i="1"/>
  <c r="N108" i="1"/>
  <c r="O108" i="1"/>
  <c r="H100" i="1"/>
  <c r="I100" i="1"/>
  <c r="J100" i="1"/>
  <c r="K100" i="1"/>
  <c r="L100" i="1"/>
  <c r="M100" i="1"/>
  <c r="N100" i="1"/>
  <c r="O100" i="1"/>
  <c r="H86" i="1"/>
  <c r="I86" i="1"/>
  <c r="J86" i="1"/>
  <c r="K86" i="1"/>
  <c r="L86" i="1"/>
  <c r="M86" i="1"/>
  <c r="N86" i="1"/>
  <c r="O86" i="1"/>
  <c r="H79" i="1"/>
  <c r="I79" i="1"/>
  <c r="J79" i="1"/>
  <c r="K79" i="1"/>
  <c r="L79" i="1"/>
  <c r="M79" i="1"/>
  <c r="N79" i="1"/>
  <c r="O79" i="1"/>
  <c r="H65" i="1"/>
  <c r="I65" i="1"/>
  <c r="J65" i="1"/>
  <c r="K65" i="1"/>
  <c r="L65" i="1"/>
  <c r="M65" i="1"/>
  <c r="N65" i="1"/>
  <c r="O65" i="1"/>
  <c r="O66" i="1" s="1"/>
  <c r="H44" i="1"/>
  <c r="I44" i="1"/>
  <c r="J44" i="1"/>
  <c r="K44" i="1"/>
  <c r="L44" i="1"/>
  <c r="M44" i="1"/>
  <c r="N44" i="1"/>
  <c r="O44" i="1"/>
  <c r="H36" i="1"/>
  <c r="I36" i="1"/>
  <c r="J36" i="1"/>
  <c r="K36" i="1"/>
  <c r="L36" i="1"/>
  <c r="M36" i="1"/>
  <c r="N36" i="1"/>
  <c r="O36" i="1"/>
  <c r="K238" i="1" l="1"/>
  <c r="L192" i="1"/>
  <c r="L151" i="1"/>
  <c r="L238" i="1"/>
  <c r="M215" i="1"/>
  <c r="H215" i="1"/>
  <c r="J192" i="1"/>
  <c r="H192" i="1"/>
  <c r="L172" i="1"/>
  <c r="J172" i="1"/>
  <c r="K151" i="1"/>
  <c r="M151" i="1"/>
  <c r="J151" i="1"/>
  <c r="I151" i="1"/>
  <c r="N192" i="1"/>
  <c r="M238" i="1"/>
  <c r="I109" i="1"/>
  <c r="L87" i="1"/>
  <c r="K45" i="1"/>
  <c r="N238" i="1"/>
  <c r="I238" i="1"/>
  <c r="L215" i="1"/>
  <c r="O151" i="1"/>
  <c r="N151" i="1"/>
  <c r="O109" i="1"/>
  <c r="N109" i="1"/>
  <c r="M109" i="1"/>
  <c r="L109" i="1"/>
  <c r="K109" i="1"/>
  <c r="H109" i="1"/>
  <c r="J87" i="1"/>
  <c r="I87" i="1"/>
  <c r="H87" i="1"/>
  <c r="O87" i="1"/>
  <c r="N87" i="1"/>
  <c r="K87" i="1"/>
  <c r="N66" i="1"/>
  <c r="J66" i="1"/>
  <c r="M66" i="1"/>
  <c r="I66" i="1"/>
  <c r="O45" i="1"/>
  <c r="M45" i="1"/>
  <c r="L45" i="1"/>
  <c r="J45" i="1"/>
  <c r="H45" i="1"/>
  <c r="I45" i="1"/>
  <c r="N45" i="1"/>
  <c r="H66" i="1"/>
  <c r="J238" i="1"/>
  <c r="J109" i="1"/>
  <c r="H238" i="1"/>
  <c r="O192" i="1"/>
  <c r="K66" i="1"/>
  <c r="H151" i="1"/>
  <c r="L66" i="1"/>
  <c r="M87" i="1"/>
  <c r="H22" i="1"/>
  <c r="I22" i="1"/>
  <c r="J22" i="1"/>
  <c r="K22" i="1"/>
  <c r="L22" i="1"/>
  <c r="M22" i="1"/>
  <c r="N22" i="1"/>
  <c r="O22" i="1"/>
  <c r="C229" i="1" l="1"/>
  <c r="G108" i="1"/>
  <c r="C36" i="1"/>
  <c r="C14" i="1"/>
  <c r="D14" i="1"/>
  <c r="H14" i="1" l="1"/>
  <c r="H23" i="1" s="1"/>
  <c r="I14" i="1"/>
  <c r="I23" i="1" s="1"/>
  <c r="J14" i="1"/>
  <c r="J23" i="1" s="1"/>
  <c r="K14" i="1"/>
  <c r="K23" i="1" s="1"/>
  <c r="L14" i="1"/>
  <c r="L23" i="1" s="1"/>
  <c r="M14" i="1"/>
  <c r="M23" i="1" s="1"/>
  <c r="N14" i="1"/>
  <c r="N23" i="1" s="1"/>
  <c r="O14" i="1"/>
  <c r="O23" i="1" s="1"/>
  <c r="F14" i="1" l="1"/>
  <c r="D108" i="1" l="1"/>
  <c r="E108" i="1"/>
  <c r="F108" i="1"/>
  <c r="C108" i="1"/>
  <c r="D121" i="1"/>
  <c r="E121" i="1"/>
  <c r="F121" i="1"/>
  <c r="G121" i="1"/>
  <c r="C121" i="1"/>
  <c r="D252" i="1"/>
  <c r="E252" i="1"/>
  <c r="F252" i="1"/>
  <c r="G252" i="1"/>
  <c r="C252" i="1"/>
  <c r="D237" i="1"/>
  <c r="E237" i="1"/>
  <c r="F237" i="1"/>
  <c r="G237" i="1"/>
  <c r="C237" i="1"/>
  <c r="D229" i="1"/>
  <c r="E229" i="1"/>
  <c r="F229" i="1"/>
  <c r="G229" i="1"/>
  <c r="D214" i="1"/>
  <c r="E214" i="1"/>
  <c r="F214" i="1"/>
  <c r="G214" i="1"/>
  <c r="C214" i="1"/>
  <c r="D206" i="1"/>
  <c r="E206" i="1"/>
  <c r="F206" i="1"/>
  <c r="G206" i="1"/>
  <c r="C206" i="1"/>
  <c r="D191" i="1"/>
  <c r="E191" i="1"/>
  <c r="F191" i="1"/>
  <c r="C191" i="1"/>
  <c r="D184" i="1"/>
  <c r="E184" i="1"/>
  <c r="F184" i="1"/>
  <c r="C184" i="1"/>
  <c r="D171" i="1"/>
  <c r="E171" i="1"/>
  <c r="F171" i="1"/>
  <c r="G171" i="1"/>
  <c r="C171" i="1"/>
  <c r="D164" i="1"/>
  <c r="E164" i="1"/>
  <c r="F164" i="1"/>
  <c r="G164" i="1"/>
  <c r="C164" i="1"/>
  <c r="D150" i="1"/>
  <c r="E150" i="1"/>
  <c r="F150" i="1"/>
  <c r="C150" i="1"/>
  <c r="D142" i="1"/>
  <c r="E142" i="1"/>
  <c r="F142" i="1"/>
  <c r="C142" i="1"/>
  <c r="F238" i="1" l="1"/>
  <c r="C215" i="1"/>
  <c r="D215" i="1"/>
  <c r="C151" i="1"/>
  <c r="D151" i="1"/>
  <c r="D192" i="1"/>
  <c r="E192" i="1"/>
  <c r="C172" i="1"/>
  <c r="F151" i="1"/>
  <c r="F172" i="1"/>
  <c r="E151" i="1"/>
  <c r="E172" i="1"/>
  <c r="G215" i="1"/>
  <c r="E238" i="1"/>
  <c r="D172" i="1"/>
  <c r="G192" i="1"/>
  <c r="F215" i="1"/>
  <c r="C238" i="1"/>
  <c r="D238" i="1"/>
  <c r="G151" i="1"/>
  <c r="G172" i="1"/>
  <c r="F192" i="1"/>
  <c r="E215" i="1"/>
  <c r="G238" i="1"/>
  <c r="C192" i="1"/>
  <c r="C44" i="1"/>
  <c r="G100" i="1"/>
  <c r="G109" i="1" s="1"/>
  <c r="D100" i="1"/>
  <c r="D109" i="1" s="1"/>
  <c r="E100" i="1"/>
  <c r="E109" i="1" s="1"/>
  <c r="F100" i="1"/>
  <c r="F109" i="1" s="1"/>
  <c r="D86" i="1"/>
  <c r="E86" i="1"/>
  <c r="F86" i="1"/>
  <c r="G86" i="1"/>
  <c r="D79" i="1"/>
  <c r="E79" i="1"/>
  <c r="F79" i="1"/>
  <c r="G79" i="1"/>
  <c r="D65" i="1"/>
  <c r="E65" i="1"/>
  <c r="F65" i="1"/>
  <c r="G65" i="1"/>
  <c r="D44" i="1"/>
  <c r="E44" i="1"/>
  <c r="F44" i="1"/>
  <c r="G44" i="1"/>
  <c r="D36" i="1"/>
  <c r="E36" i="1"/>
  <c r="F36" i="1"/>
  <c r="G36" i="1"/>
  <c r="D22" i="1"/>
  <c r="D23" i="1" s="1"/>
  <c r="E22" i="1"/>
  <c r="F22" i="1"/>
  <c r="F23" i="1" s="1"/>
  <c r="G22" i="1"/>
  <c r="E14" i="1"/>
  <c r="G14" i="1"/>
  <c r="E66" i="1" l="1"/>
  <c r="F45" i="1"/>
  <c r="E23" i="1"/>
  <c r="D66" i="1"/>
  <c r="E87" i="1"/>
  <c r="G66" i="1"/>
  <c r="G23" i="1"/>
  <c r="D87" i="1"/>
  <c r="F66" i="1"/>
  <c r="G45" i="1"/>
  <c r="F87" i="1"/>
  <c r="E45" i="1"/>
  <c r="D45" i="1"/>
  <c r="G87" i="1"/>
  <c r="C86" i="1"/>
  <c r="C79" i="1"/>
  <c r="C100" i="1"/>
  <c r="C109" i="1" s="1"/>
  <c r="C22" i="1"/>
  <c r="C87" i="1" l="1"/>
  <c r="C45" i="1"/>
  <c r="C23" i="1"/>
</calcChain>
</file>

<file path=xl/sharedStrings.xml><?xml version="1.0" encoding="utf-8"?>
<sst xmlns="http://schemas.openxmlformats.org/spreadsheetml/2006/main" count="468" uniqueCount="96">
  <si>
    <t xml:space="preserve">Возрастная группа </t>
  </si>
  <si>
    <t>День:</t>
  </si>
  <si>
    <t>понедельник</t>
  </si>
  <si>
    <t>Неделя:</t>
  </si>
  <si>
    <t>№</t>
  </si>
  <si>
    <t>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</si>
  <si>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</si>
  <si>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</si>
  <si>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</si>
  <si>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</si>
  <si>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</si>
  <si>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</si>
  <si>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</si>
  <si>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</si>
  <si>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</si>
  <si>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</si>
  <si>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</si>
  <si>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</si>
  <si>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</si>
  <si>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</si>
  <si>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</si>
  <si>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</si>
  <si>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</si>
  <si>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</si>
  <si>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Подгарнировка из свежих огурцов</t>
  </si>
  <si>
    <t xml:space="preserve">Итого за Завтрак </t>
  </si>
  <si>
    <t>Обед</t>
  </si>
  <si>
    <t>Каша гречневая рассыпчатая</t>
  </si>
  <si>
    <t>Итого за Обед</t>
  </si>
  <si>
    <t>Итого за день</t>
  </si>
  <si>
    <t>вторник</t>
  </si>
  <si>
    <t>Суп картофельный с горохом на говяжьем бульоне</t>
  </si>
  <si>
    <t>Яблоко</t>
  </si>
  <si>
    <t>среда</t>
  </si>
  <si>
    <t>четверг</t>
  </si>
  <si>
    <t>пятница</t>
  </si>
  <si>
    <t>Суп картофельный с фасолью на курином бульоне</t>
  </si>
  <si>
    <t>Сезон</t>
  </si>
  <si>
    <t>осенне-зимний</t>
  </si>
  <si>
    <t>Подгарнировка из свежих помидоров</t>
  </si>
  <si>
    <t>Хлеб ржано-пшеничный "Здоровье"</t>
  </si>
  <si>
    <t>Йогурт</t>
  </si>
  <si>
    <t>Груша</t>
  </si>
  <si>
    <t>Щи из свежей капусты на курином бульоне</t>
  </si>
  <si>
    <t>Борщ с капустой и картофелем на курином бульоне</t>
  </si>
  <si>
    <t>Суп картофельный с крупой и рыбой</t>
  </si>
  <si>
    <t>Гуляш из говядины 50/50</t>
  </si>
  <si>
    <t>суббота</t>
  </si>
  <si>
    <t xml:space="preserve">четверг </t>
  </si>
  <si>
    <t xml:space="preserve">пятница </t>
  </si>
  <si>
    <t>Какао на молоке</t>
  </si>
  <si>
    <t xml:space="preserve">Йогурт </t>
  </si>
  <si>
    <t>Салат из свеклы с сыром</t>
  </si>
  <si>
    <t>Суп Харчо на говяжьем бульоне</t>
  </si>
  <si>
    <t>Подгарнировка из зеленого горошка</t>
  </si>
  <si>
    <t>Салат из белокачанной капусты с морковью</t>
  </si>
  <si>
    <t>Суп овощной на курином бульоне</t>
  </si>
  <si>
    <t>Салат из соленых огурцов</t>
  </si>
  <si>
    <t>Салат из свежих огурцов</t>
  </si>
  <si>
    <t>Бутерброд с маслом сливочным и сыром 25/10/10</t>
  </si>
  <si>
    <t>12-18 лет</t>
  </si>
  <si>
    <t>Салат из свежих помидоров</t>
  </si>
  <si>
    <t>Сыр полутвердый</t>
  </si>
  <si>
    <t>Каша вязкая из пшена с маслом сливочным СД</t>
  </si>
  <si>
    <t>Напиток кофейный на молоке СД</t>
  </si>
  <si>
    <t>Каша перловая рассыпчатая</t>
  </si>
  <si>
    <t>Чай без сахара</t>
  </si>
  <si>
    <t>Хлеб ржаной</t>
  </si>
  <si>
    <t>Филе куриное, тушеное в томатном соусе СД</t>
  </si>
  <si>
    <t>Биточек куриный СД</t>
  </si>
  <si>
    <t>Каша пшеничная рассыпчатая</t>
  </si>
  <si>
    <t>Компот из сухофруктов СД</t>
  </si>
  <si>
    <t>Запеканка из творога с соусом ягодным 150/50</t>
  </si>
  <si>
    <t>Ежики из говядины</t>
  </si>
  <si>
    <t>Картофель отварной</t>
  </si>
  <si>
    <t>Компот из свежих яблок с клюквой СД</t>
  </si>
  <si>
    <t>Омлет белковый паровой СД</t>
  </si>
  <si>
    <t>Каша овсяная молочная СД</t>
  </si>
  <si>
    <t>Рассольник Ленинградский на говяжьем бульоне СД</t>
  </si>
  <si>
    <t>Рагу из овощей со свининой</t>
  </si>
  <si>
    <t>Напиток Витаминный СД</t>
  </si>
  <si>
    <t>Плов из птицы(крупа перловая)</t>
  </si>
  <si>
    <t>Печень по-строгановки СД</t>
  </si>
  <si>
    <t xml:space="preserve">Компот из ягод свежемороженных </t>
  </si>
  <si>
    <t xml:space="preserve">Бутерброд с маслом сливочным </t>
  </si>
  <si>
    <t>Каша молочная гречневая СД</t>
  </si>
  <si>
    <t>Бефстроганов из говядины СД</t>
  </si>
  <si>
    <t xml:space="preserve">Чай с шиповником </t>
  </si>
  <si>
    <t>Брокколи на пару</t>
  </si>
  <si>
    <t xml:space="preserve">Чай с  лимоном </t>
  </si>
  <si>
    <t>Каша молочная пшенная СД</t>
  </si>
  <si>
    <t>Биточек из индейки СД</t>
  </si>
  <si>
    <t>Салат из моркови</t>
  </si>
  <si>
    <t>Компот из груш СД</t>
  </si>
  <si>
    <t>Рыба запеченая СД</t>
  </si>
  <si>
    <t>МЕНЮ диетического(сахарный диабет) (ОРГАНИЗОВАННОГО) ПИТАНИЯ ОБУЧАЮЩИХСЯ В МОУ "РЯЖСКАЯ СШ №2" 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</si>
</sst>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* #,##0.00&quot;    &quot;;\-* #,##0.00&quot;    &quot;;\ * \-#&quot;    &quot;;\ @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4" fillId="8" borderId="10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/>
    <xf numFmtId="0" fontId="25" fillId="0" borderId="0"/>
    <xf numFmtId="0" fontId="11" fillId="0" borderId="0"/>
    <xf numFmtId="0" fontId="25" fillId="0" borderId="0"/>
    <xf numFmtId="0" fontId="11" fillId="0" borderId="0"/>
    <xf numFmtId="0" fontId="26" fillId="0" borderId="0"/>
    <xf numFmtId="0" fontId="26" fillId="0" borderId="0"/>
    <xf numFmtId="0" fontId="27" fillId="0" borderId="0"/>
    <xf numFmtId="9" fontId="12" fillId="0" borderId="0" applyFill="0" applyBorder="0" applyAlignment="0" applyProtection="0"/>
    <xf numFmtId="9" fontId="25" fillId="0" borderId="0" applyBorder="0" applyProtection="0"/>
    <xf numFmtId="0" fontId="26" fillId="0" borderId="0"/>
    <xf numFmtId="164" fontId="25" fillId="0" borderId="0" applyBorder="0" applyProtection="0"/>
    <xf numFmtId="0" fontId="30" fillId="0" borderId="0"/>
    <xf numFmtId="0" fontId="31" fillId="0" borderId="0"/>
  </cellStyleXfs>
  <cellXfs count="96">
    <xf numFmtId="0" fontId="0" fillId="0" borderId="0" xfId="0"/>
    <xf numFmtId="0" fontId="4" fillId="9" borderId="5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vertical="center"/>
    </xf>
    <xf numFmtId="0" fontId="4" fillId="9" borderId="7" xfId="0" applyNumberFormat="1" applyFont="1" applyFill="1" applyBorder="1" applyAlignment="1">
      <alignment vertical="center"/>
    </xf>
    <xf numFmtId="0" fontId="4" fillId="9" borderId="5" xfId="0" applyNumberFormat="1" applyFont="1" applyFill="1" applyBorder="1" applyAlignment="1">
      <alignment vertical="center" wrapText="1"/>
    </xf>
    <xf numFmtId="0" fontId="0" fillId="9" borderId="0" xfId="0" applyNumberFormat="1" applyFill="1"/>
    <xf numFmtId="0" fontId="2" fillId="9" borderId="0" xfId="0" applyNumberFormat="1" applyFont="1" applyFill="1" applyAlignment="1">
      <alignment vertical="center"/>
    </xf>
    <xf numFmtId="0" fontId="3" fillId="9" borderId="0" xfId="0" applyNumberFormat="1" applyFont="1" applyFill="1" applyAlignment="1">
      <alignment vertical="center"/>
    </xf>
    <xf numFmtId="0" fontId="2" fillId="9" borderId="0" xfId="0" applyNumberFormat="1" applyFont="1" applyFill="1" applyAlignment="1">
      <alignment horizontal="right" vertical="center"/>
    </xf>
    <xf numFmtId="0" fontId="4" fillId="9" borderId="5" xfId="0" applyNumberFormat="1" applyFont="1" applyFill="1" applyBorder="1" applyAlignment="1">
      <alignment horizontal="center" vertical="center" wrapText="1"/>
    </xf>
    <xf numFmtId="0" fontId="4" fillId="9" borderId="0" xfId="0" applyNumberFormat="1" applyFont="1" applyFill="1" applyBorder="1" applyAlignment="1">
      <alignment horizontal="center" vertical="center" wrapText="1"/>
    </xf>
    <xf numFmtId="0" fontId="0" fillId="9" borderId="0" xfId="0" applyNumberFormat="1" applyFill="1" applyBorder="1"/>
    <xf numFmtId="0" fontId="2" fillId="9" borderId="12" xfId="0" applyNumberFormat="1" applyFont="1" applyFill="1" applyBorder="1" applyAlignment="1">
      <alignment horizontal="left" vertical="center" indent="1"/>
    </xf>
    <xf numFmtId="0" fontId="4" fillId="9" borderId="12" xfId="0" applyNumberFormat="1" applyFont="1" applyFill="1" applyBorder="1" applyAlignment="1">
      <alignment horizontal="center" vertical="center"/>
    </xf>
    <xf numFmtId="0" fontId="4" fillId="9" borderId="7" xfId="0" applyNumberFormat="1" applyFont="1" applyFill="1" applyBorder="1" applyAlignment="1">
      <alignment horizontal="center" vertical="center"/>
    </xf>
    <xf numFmtId="0" fontId="4" fillId="9" borderId="13" xfId="0" applyNumberFormat="1" applyFont="1" applyFill="1" applyBorder="1" applyAlignment="1">
      <alignment horizontal="center" vertical="center"/>
    </xf>
    <xf numFmtId="0" fontId="4" fillId="9" borderId="16" xfId="0" applyNumberFormat="1" applyFont="1" applyFill="1" applyBorder="1" applyAlignment="1">
      <alignment horizontal="center" vertical="center"/>
    </xf>
    <xf numFmtId="0" fontId="4" fillId="9" borderId="17" xfId="0" applyNumberFormat="1" applyFont="1" applyFill="1" applyBorder="1" applyAlignment="1">
      <alignment horizontal="center" vertical="center"/>
    </xf>
    <xf numFmtId="0" fontId="4" fillId="9" borderId="18" xfId="0" applyNumberFormat="1" applyFont="1" applyFill="1" applyBorder="1" applyAlignment="1">
      <alignment horizontal="center" vertical="center"/>
    </xf>
    <xf numFmtId="0" fontId="2" fillId="9" borderId="23" xfId="0" applyNumberFormat="1" applyFont="1" applyFill="1" applyBorder="1" applyAlignment="1">
      <alignment horizontal="left" vertical="center" indent="1"/>
    </xf>
    <xf numFmtId="0" fontId="4" fillId="9" borderId="12" xfId="0" applyNumberFormat="1" applyFont="1" applyFill="1" applyBorder="1" applyAlignment="1">
      <alignment vertical="center"/>
    </xf>
    <xf numFmtId="0" fontId="4" fillId="9" borderId="20" xfId="0" applyNumberFormat="1" applyFont="1" applyFill="1" applyBorder="1" applyAlignment="1">
      <alignment horizontal="center" vertical="center"/>
    </xf>
    <xf numFmtId="0" fontId="4" fillId="9" borderId="12" xfId="0" applyNumberFormat="1" applyFont="1" applyFill="1" applyBorder="1" applyAlignment="1">
      <alignment horizontal="left" vertical="center" indent="1"/>
    </xf>
    <xf numFmtId="0" fontId="4" fillId="9" borderId="0" xfId="0" applyNumberFormat="1" applyFont="1" applyFill="1" applyBorder="1" applyAlignment="1">
      <alignment horizontal="center" vertical="center"/>
    </xf>
    <xf numFmtId="0" fontId="4" fillId="9" borderId="24" xfId="0" applyNumberFormat="1" applyFont="1" applyFill="1" applyBorder="1" applyAlignment="1">
      <alignment horizontal="center" vertical="center"/>
    </xf>
    <xf numFmtId="0" fontId="4" fillId="9" borderId="25" xfId="0" applyNumberFormat="1" applyFont="1" applyFill="1" applyBorder="1" applyAlignment="1">
      <alignment horizontal="center" vertical="center"/>
    </xf>
    <xf numFmtId="0" fontId="1" fillId="9" borderId="0" xfId="0" applyNumberFormat="1" applyFont="1" applyFill="1" applyAlignment="1">
      <alignment vertical="center" wrapText="1"/>
    </xf>
    <xf numFmtId="0" fontId="29" fillId="9" borderId="0" xfId="32" applyNumberFormat="1" applyFont="1" applyFill="1" applyBorder="1" applyAlignment="1"/>
    <xf numFmtId="0" fontId="28" fillId="9" borderId="0" xfId="31" applyNumberFormat="1" applyFont="1" applyFill="1" applyBorder="1" applyAlignment="1">
      <alignment horizontal="center" vertical="top"/>
    </xf>
    <xf numFmtId="0" fontId="28" fillId="9" borderId="0" xfId="32" applyNumberFormat="1" applyFont="1" applyFill="1" applyBorder="1" applyAlignment="1">
      <alignment horizontal="center" vertical="top"/>
    </xf>
    <xf numFmtId="0" fontId="5" fillId="9" borderId="0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 wrapText="1"/>
    </xf>
    <xf numFmtId="0" fontId="10" fillId="9" borderId="0" xfId="0" applyNumberFormat="1" applyFont="1" applyFill="1" applyBorder="1" applyAlignment="1">
      <alignment vertical="center"/>
    </xf>
    <xf numFmtId="0" fontId="1" fillId="9" borderId="0" xfId="0" applyNumberFormat="1" applyFont="1" applyFill="1" applyBorder="1" applyAlignment="1">
      <alignment vertical="center" wrapText="1"/>
    </xf>
    <xf numFmtId="0" fontId="6" fillId="9" borderId="0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 wrapText="1"/>
    </xf>
    <xf numFmtId="0" fontId="9" fillId="9" borderId="0" xfId="0" applyNumberFormat="1" applyFont="1" applyFill="1" applyBorder="1" applyAlignment="1">
      <alignment horizontal="center" vertical="center"/>
    </xf>
    <xf numFmtId="0" fontId="4" fillId="9" borderId="2" xfId="0" applyNumberFormat="1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 wrapText="1"/>
    </xf>
    <xf numFmtId="0" fontId="4" fillId="9" borderId="2" xfId="0" applyNumberFormat="1" applyFont="1" applyFill="1" applyBorder="1" applyAlignment="1">
      <alignment horizontal="center" vertical="center" wrapText="1"/>
    </xf>
    <xf numFmtId="0" fontId="1" fillId="9" borderId="0" xfId="0" applyNumberFormat="1" applyFont="1" applyFill="1"/>
    <xf numFmtId="0" fontId="4" fillId="9" borderId="23" xfId="0" applyNumberFormat="1" applyFont="1" applyFill="1" applyBorder="1" applyAlignment="1">
      <alignment horizontal="center" vertical="center"/>
    </xf>
    <xf numFmtId="0" fontId="4" fillId="9" borderId="28" xfId="0" applyNumberFormat="1" applyFont="1" applyFill="1" applyBorder="1" applyAlignment="1">
      <alignment horizontal="center" vertical="center"/>
    </xf>
    <xf numFmtId="0" fontId="0" fillId="9" borderId="29" xfId="0" applyNumberFormat="1" applyFill="1" applyBorder="1"/>
    <xf numFmtId="0" fontId="4" fillId="9" borderId="13" xfId="0" applyNumberFormat="1" applyFont="1" applyFill="1" applyBorder="1" applyAlignment="1">
      <alignment vertical="center"/>
    </xf>
    <xf numFmtId="0" fontId="4" fillId="9" borderId="16" xfId="0" applyNumberFormat="1" applyFont="1" applyFill="1" applyBorder="1" applyAlignment="1">
      <alignment vertical="center"/>
    </xf>
    <xf numFmtId="49" fontId="4" fillId="9" borderId="5" xfId="0" applyNumberFormat="1" applyFont="1" applyFill="1" applyBorder="1" applyAlignment="1">
      <alignment horizontal="center" vertical="center"/>
    </xf>
    <xf numFmtId="0" fontId="4" fillId="9" borderId="14" xfId="0" applyNumberFormat="1" applyFont="1" applyFill="1" applyBorder="1" applyAlignment="1">
      <alignment horizontal="center" vertical="center"/>
    </xf>
    <xf numFmtId="0" fontId="4" fillId="9" borderId="15" xfId="0" applyNumberFormat="1" applyFont="1" applyFill="1" applyBorder="1" applyAlignment="1">
      <alignment horizontal="center" vertical="center"/>
    </xf>
    <xf numFmtId="0" fontId="2" fillId="9" borderId="5" xfId="0" applyNumberFormat="1" applyFont="1" applyFill="1" applyBorder="1" applyAlignment="1">
      <alignment horizontal="center" vertical="center"/>
    </xf>
    <xf numFmtId="0" fontId="4" fillId="9" borderId="16" xfId="0" applyNumberFormat="1" applyFont="1" applyFill="1" applyBorder="1" applyAlignment="1">
      <alignment vertical="center" wrapText="1"/>
    </xf>
    <xf numFmtId="0" fontId="4" fillId="9" borderId="7" xfId="0" applyNumberFormat="1" applyFont="1" applyFill="1" applyBorder="1" applyAlignment="1">
      <alignment vertical="center" wrapText="1"/>
    </xf>
    <xf numFmtId="0" fontId="4" fillId="9" borderId="5" xfId="0" applyNumberFormat="1" applyFont="1" applyFill="1" applyBorder="1" applyAlignment="1">
      <alignment horizontal="left" vertical="top" wrapText="1"/>
    </xf>
    <xf numFmtId="0" fontId="4" fillId="9" borderId="21" xfId="0" applyNumberFormat="1" applyFont="1" applyFill="1" applyBorder="1" applyAlignment="1">
      <alignment horizontal="center" vertical="center"/>
    </xf>
    <xf numFmtId="0" fontId="4" fillId="9" borderId="22" xfId="0" applyNumberFormat="1" applyFont="1" applyFill="1" applyBorder="1" applyAlignment="1">
      <alignment horizontal="center" vertical="center"/>
    </xf>
    <xf numFmtId="0" fontId="4" fillId="9" borderId="26" xfId="0" applyNumberFormat="1" applyFont="1" applyFill="1" applyBorder="1" applyAlignment="1">
      <alignment horizontal="center" vertical="center"/>
    </xf>
    <xf numFmtId="0" fontId="4" fillId="9" borderId="27" xfId="0" applyNumberFormat="1" applyFont="1" applyFill="1" applyBorder="1" applyAlignment="1">
      <alignment horizontal="center" vertical="center"/>
    </xf>
    <xf numFmtId="0" fontId="5" fillId="9" borderId="0" xfId="0" applyNumberFormat="1" applyFont="1" applyFill="1" applyBorder="1" applyAlignment="1">
      <alignment horizontal="center" vertical="center"/>
    </xf>
    <xf numFmtId="0" fontId="2" fillId="9" borderId="8" xfId="0" applyNumberFormat="1" applyFont="1" applyFill="1" applyBorder="1" applyAlignment="1">
      <alignment vertical="center"/>
    </xf>
    <xf numFmtId="0" fontId="2" fillId="9" borderId="3" xfId="0" applyNumberFormat="1" applyFont="1" applyFill="1" applyBorder="1" applyAlignment="1">
      <alignment vertical="center"/>
    </xf>
    <xf numFmtId="0" fontId="2" fillId="9" borderId="11" xfId="0" applyNumberFormat="1" applyFont="1" applyFill="1" applyBorder="1" applyAlignment="1">
      <alignment horizontal="left" vertical="center" indent="1"/>
    </xf>
    <xf numFmtId="0" fontId="2" fillId="9" borderId="6" xfId="0" applyNumberFormat="1" applyFont="1" applyFill="1" applyBorder="1" applyAlignment="1">
      <alignment horizontal="left" vertical="center" indent="1"/>
    </xf>
    <xf numFmtId="0" fontId="2" fillId="9" borderId="9" xfId="0" applyNumberFormat="1" applyFont="1" applyFill="1" applyBorder="1" applyAlignment="1">
      <alignment horizontal="left" vertical="center" indent="1"/>
    </xf>
    <xf numFmtId="0" fontId="2" fillId="9" borderId="4" xfId="0" applyNumberFormat="1" applyFont="1" applyFill="1" applyBorder="1" applyAlignment="1">
      <alignment horizontal="left" vertical="center" indent="1"/>
    </xf>
    <xf numFmtId="0" fontId="2" fillId="9" borderId="8" xfId="0" applyNumberFormat="1" applyFont="1" applyFill="1" applyBorder="1" applyAlignment="1">
      <alignment horizontal="left" vertical="center" indent="1"/>
    </xf>
    <xf numFmtId="0" fontId="2" fillId="9" borderId="3" xfId="0" applyNumberFormat="1" applyFont="1" applyFill="1" applyBorder="1" applyAlignment="1">
      <alignment horizontal="left" vertical="center" indent="1"/>
    </xf>
    <xf numFmtId="0" fontId="2" fillId="9" borderId="19" xfId="0" applyNumberFormat="1" applyFont="1" applyFill="1" applyBorder="1" applyAlignment="1">
      <alignment vertical="center"/>
    </xf>
    <xf numFmtId="0" fontId="1" fillId="9" borderId="0" xfId="0" applyNumberFormat="1" applyFont="1" applyFill="1" applyBorder="1"/>
    <xf numFmtId="0" fontId="1" fillId="9" borderId="0" xfId="0" applyNumberFormat="1" applyFont="1" applyFill="1" applyBorder="1" applyAlignment="1">
      <alignment wrapText="1"/>
    </xf>
    <xf numFmtId="0" fontId="4" fillId="9" borderId="8" xfId="0" applyNumberFormat="1" applyFont="1" applyFill="1" applyBorder="1" applyAlignment="1">
      <alignment horizontal="center" vertical="center" wrapText="1"/>
    </xf>
    <xf numFmtId="0" fontId="4" fillId="9" borderId="6" xfId="0" applyNumberFormat="1" applyFont="1" applyFill="1" applyBorder="1" applyAlignment="1">
      <alignment horizontal="center" vertical="center" wrapText="1"/>
    </xf>
    <xf numFmtId="0" fontId="4" fillId="9" borderId="3" xfId="0" applyNumberFormat="1" applyFont="1" applyFill="1" applyBorder="1" applyAlignment="1">
      <alignment horizontal="center" vertical="center" wrapText="1"/>
    </xf>
    <xf numFmtId="0" fontId="2" fillId="9" borderId="23" xfId="0" applyNumberFormat="1" applyFont="1" applyFill="1" applyBorder="1" applyAlignment="1">
      <alignment vertical="center"/>
    </xf>
    <xf numFmtId="0" fontId="2" fillId="9" borderId="5" xfId="0" applyNumberFormat="1" applyFont="1" applyFill="1" applyBorder="1" applyAlignment="1">
      <alignment vertical="center"/>
    </xf>
    <xf numFmtId="0" fontId="4" fillId="9" borderId="1" xfId="0" applyNumberFormat="1" applyFont="1" applyFill="1" applyBorder="1" applyAlignment="1">
      <alignment horizontal="center" vertical="center"/>
    </xf>
    <xf numFmtId="0" fontId="4" fillId="9" borderId="2" xfId="0" applyNumberFormat="1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 wrapText="1"/>
    </xf>
    <xf numFmtId="0" fontId="4" fillId="9" borderId="2" xfId="0" applyNumberFormat="1" applyFont="1" applyFill="1" applyBorder="1" applyAlignment="1">
      <alignment horizontal="center" vertical="center" wrapText="1"/>
    </xf>
    <xf numFmtId="0" fontId="2" fillId="9" borderId="0" xfId="0" applyNumberFormat="1" applyFont="1" applyFill="1" applyAlignment="1">
      <alignment horizontal="center" vertical="center" wrapText="1"/>
    </xf>
    <xf numFmtId="0" fontId="1" fillId="9" borderId="0" xfId="0" applyNumberFormat="1" applyFont="1" applyFill="1"/>
    <xf numFmtId="0" fontId="1" fillId="9" borderId="0" xfId="0" applyNumberFormat="1" applyFont="1" applyFill="1" applyAlignment="1">
      <alignment wrapText="1"/>
    </xf>
    <xf numFmtId="0" fontId="1" fillId="9" borderId="9" xfId="0" applyNumberFormat="1" applyFont="1" applyFill="1" applyBorder="1"/>
    <xf numFmtId="0" fontId="1" fillId="9" borderId="9" xfId="0" applyNumberFormat="1" applyFont="1" applyFill="1" applyBorder="1" applyAlignment="1">
      <alignment wrapText="1"/>
    </xf>
    <xf numFmtId="0" fontId="2" fillId="9" borderId="8" xfId="0" applyNumberFormat="1" applyFont="1" applyFill="1" applyBorder="1" applyAlignment="1">
      <alignment horizontal="left" vertical="center"/>
    </xf>
    <xf numFmtId="0" fontId="2" fillId="9" borderId="6" xfId="0" applyNumberFormat="1" applyFont="1" applyFill="1" applyBorder="1" applyAlignment="1">
      <alignment horizontal="left" vertical="center"/>
    </xf>
    <xf numFmtId="0" fontId="2" fillId="9" borderId="3" xfId="0" applyNumberFormat="1" applyFont="1" applyFill="1" applyBorder="1" applyAlignment="1">
      <alignment horizontal="left" vertical="center"/>
    </xf>
    <xf numFmtId="0" fontId="6" fillId="9" borderId="0" xfId="0" applyNumberFormat="1" applyFont="1" applyFill="1" applyBorder="1" applyAlignment="1">
      <alignment vertical="center" wrapText="1"/>
    </xf>
    <xf numFmtId="0" fontId="6" fillId="9" borderId="0" xfId="0" applyNumberFormat="1" applyFont="1" applyFill="1" applyBorder="1" applyAlignment="1">
      <alignment horizontal="center" vertical="center" wrapText="1"/>
    </xf>
    <xf numFmtId="0" fontId="1" fillId="9" borderId="0" xfId="0" applyNumberFormat="1" applyFont="1" applyFill="1" applyBorder="1" applyAlignment="1">
      <alignment vertical="center" wrapText="1"/>
    </xf>
    <xf numFmtId="0" fontId="8" fillId="9" borderId="0" xfId="0" applyNumberFormat="1" applyFont="1" applyFill="1" applyBorder="1" applyAlignment="1">
      <alignment vertical="center"/>
    </xf>
    <xf numFmtId="0" fontId="9" fillId="9" borderId="0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vertical="center"/>
    </xf>
    <xf numFmtId="0" fontId="6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vertical="center" wrapText="1"/>
    </xf>
  </cellXfs>
  <cellStyles count="33">
    <cellStyle name="Accent 1 1" xfId="2"/>
    <cellStyle name="Accent 2 1" xfId="3"/>
    <cellStyle name="Accent 3 1" xfId="4"/>
    <cellStyle name="Accent 4" xfId="5"/>
    <cellStyle name="Bad 1" xfId="6"/>
    <cellStyle name="Error 1" xfId="7"/>
    <cellStyle name="Footnote 1" xfId="8"/>
    <cellStyle name="Good 1" xfId="9"/>
    <cellStyle name="Heading 1 1" xfId="10"/>
    <cellStyle name="Heading 2 1" xfId="11"/>
    <cellStyle name="Heading 3" xfId="12"/>
    <cellStyle name="Hyperlink 1" xfId="13"/>
    <cellStyle name="Neutral 1" xfId="14"/>
    <cellStyle name="Note 1" xfId="15"/>
    <cellStyle name="Status 1" xfId="16"/>
    <cellStyle name="Text 1" xfId="17"/>
    <cellStyle name="Warning 1" xfId="18"/>
    <cellStyle name="Обычный" xfId="0" builtinId="0"/>
    <cellStyle name="Обычный 2" xfId="19"/>
    <cellStyle name="Обычный 2 3" xfId="20"/>
    <cellStyle name="Обычный 3" xfId="21"/>
    <cellStyle name="Обычный 3 2" xfId="22"/>
    <cellStyle name="Обычный 3 3" xfId="23"/>
    <cellStyle name="Обычный 4" xfId="1"/>
    <cellStyle name="Обычный 5" xfId="31"/>
    <cellStyle name="Обычный 6" xfId="24"/>
    <cellStyle name="Обычный 6 2" xfId="25"/>
    <cellStyle name="Обычный 7" xfId="26"/>
    <cellStyle name="Обычный_Меню_1" xfId="32"/>
    <cellStyle name="Процентный 2" xfId="28"/>
    <cellStyle name="Процентный 3" xfId="27"/>
    <cellStyle name="Процентный 4" xfId="29"/>
    <cellStyle name="Финансовый 2" xfId="30"/>
  </cellStyles>
  <dxfs count="0"/>
  <tableStyles count="0" defaultTableStyle="TableStyleMedium2" defaultPivotStyle="PivotStyleLight16"/>
  <colors>
    <mruColors>
      <color rgb="FF99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0"/>
  <sheetViews>
    <sheetView tabSelected="1" zoomScale="85" zoomScaleNormal="85" workbookViewId="0">
      <selection sqref="A1:O1"/>
    </sheetView>
  </sheetViews>
  <sheetFormatPr defaultRowHeight="15" x14ac:dyDescent="0.25"/>
  <cols>
    <col min="1" max="1" width="9.140625" style="5"/>
    <col min="2" max="2" width="41.85546875" style="5" customWidth="1"/>
    <col min="3" max="3" width="14.85546875" style="5" customWidth="1"/>
    <col min="4" max="6" width="9.28515625" style="5" bestFit="1" customWidth="1"/>
    <col min="7" max="7" width="10.42578125" style="5" bestFit="1" customWidth="1"/>
    <col min="8" max="12" width="9.28515625" style="5" bestFit="1" customWidth="1"/>
    <col min="13" max="13" width="10.42578125" style="5" bestFit="1" customWidth="1"/>
    <col min="14" max="14" width="8.140625" style="5" customWidth="1"/>
    <col min="15" max="15" width="9.28515625" style="5" bestFit="1" customWidth="1"/>
    <col min="16" max="16384" width="9.140625" style="5"/>
  </cols>
  <sheetData>
    <row r="1" spans="1:17" ht="15" customHeight="1" x14ac:dyDescent="0.25">
      <c r="A1" s="80" t="s">
        <v>95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7" x14ac:dyDescent="0.25">
      <c r="A2" s="6" t="s">
        <v>0</v>
      </c>
      <c r="B2" s="7" t="s">
        <v>60</v>
      </c>
      <c r="C2" s="42"/>
      <c r="D2" s="42"/>
      <c r="E2" s="42"/>
      <c r="F2" s="42"/>
      <c r="G2" s="42"/>
      <c r="H2" s="81"/>
      <c r="I2" s="81"/>
      <c r="J2" s="82"/>
      <c r="K2" s="82"/>
      <c r="L2" s="82"/>
      <c r="M2" s="82"/>
      <c r="N2" s="82"/>
      <c r="O2" s="82"/>
    </row>
    <row r="3" spans="1:17" x14ac:dyDescent="0.25">
      <c r="A3" s="8" t="s">
        <v>1</v>
      </c>
      <c r="B3" s="7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7" ht="15.75" thickBot="1" x14ac:dyDescent="0.3">
      <c r="A4" s="8" t="s">
        <v>3</v>
      </c>
      <c r="B4" s="7">
        <v>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7" ht="15.75" thickBot="1" x14ac:dyDescent="0.3">
      <c r="A5" s="40" t="s">
        <v>4</v>
      </c>
      <c r="B5" s="76" t="s">
        <v>6</v>
      </c>
      <c r="C5" s="78" t="s">
        <v>7</v>
      </c>
      <c r="D5" s="71" t="s">
        <v>8</v>
      </c>
      <c r="E5" s="72"/>
      <c r="F5" s="73"/>
      <c r="G5" s="78" t="s">
        <v>9</v>
      </c>
      <c r="H5" s="71" t="s">
        <v>10</v>
      </c>
      <c r="I5" s="72"/>
      <c r="J5" s="72"/>
      <c r="K5" s="73"/>
      <c r="L5" s="71" t="s">
        <v>11</v>
      </c>
      <c r="M5" s="72"/>
      <c r="N5" s="72"/>
      <c r="O5" s="73"/>
    </row>
    <row r="6" spans="1:17" ht="15.75" thickBot="1" x14ac:dyDescent="0.3">
      <c r="A6" s="41" t="s">
        <v>5</v>
      </c>
      <c r="B6" s="77"/>
      <c r="C6" s="79"/>
      <c r="D6" s="9" t="s">
        <v>12</v>
      </c>
      <c r="E6" s="9" t="s">
        <v>13</v>
      </c>
      <c r="F6" s="9" t="s">
        <v>14</v>
      </c>
      <c r="G6" s="79"/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10"/>
      <c r="Q6" s="11"/>
    </row>
    <row r="7" spans="1:17" ht="15.75" thickBot="1" x14ac:dyDescent="0.3">
      <c r="A7" s="39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</row>
    <row r="8" spans="1:17" ht="15.75" thickBot="1" x14ac:dyDescent="0.3">
      <c r="A8" s="62" t="s">
        <v>23</v>
      </c>
      <c r="B8" s="63"/>
      <c r="C8" s="64"/>
      <c r="D8" s="63"/>
      <c r="E8" s="64"/>
      <c r="F8" s="63"/>
      <c r="G8" s="64"/>
      <c r="H8" s="63"/>
      <c r="I8" s="64"/>
      <c r="J8" s="63"/>
      <c r="K8" s="64"/>
      <c r="L8" s="63"/>
      <c r="M8" s="64"/>
      <c r="N8" s="63"/>
      <c r="O8" s="65"/>
    </row>
    <row r="9" spans="1:17" ht="15.75" thickBot="1" x14ac:dyDescent="0.3">
      <c r="A9" s="12"/>
      <c r="B9" s="3" t="s">
        <v>62</v>
      </c>
      <c r="C9" s="13">
        <v>20</v>
      </c>
      <c r="D9" s="14">
        <v>4.6399999999999997</v>
      </c>
      <c r="E9" s="13">
        <v>5.9</v>
      </c>
      <c r="F9" s="14"/>
      <c r="G9" s="13">
        <v>71.66</v>
      </c>
      <c r="H9" s="14">
        <v>8.0000000000000002E-3</v>
      </c>
      <c r="I9" s="13">
        <v>0.14000000000000001</v>
      </c>
      <c r="J9" s="14">
        <v>5.1999999999999998E-2</v>
      </c>
      <c r="K9" s="13">
        <v>0.1</v>
      </c>
      <c r="L9" s="14">
        <v>176</v>
      </c>
      <c r="M9" s="13">
        <v>100</v>
      </c>
      <c r="N9" s="14">
        <v>7</v>
      </c>
      <c r="O9" s="13">
        <v>0.2</v>
      </c>
    </row>
    <row r="10" spans="1:17" ht="15.75" thickBot="1" x14ac:dyDescent="0.3">
      <c r="A10" s="39"/>
      <c r="B10" s="4" t="s">
        <v>63</v>
      </c>
      <c r="C10" s="1">
        <v>200</v>
      </c>
      <c r="D10" s="1">
        <v>4.1399999999999997</v>
      </c>
      <c r="E10" s="1">
        <v>8.1999999999999993</v>
      </c>
      <c r="F10" s="1">
        <v>12.45</v>
      </c>
      <c r="G10" s="1">
        <v>140.19999999999999</v>
      </c>
      <c r="H10" s="1">
        <v>7.5999999999999998E-2</v>
      </c>
      <c r="I10" s="1">
        <v>1.2</v>
      </c>
      <c r="J10" s="1">
        <v>18.420000000000002</v>
      </c>
      <c r="K10" s="1">
        <v>0.434</v>
      </c>
      <c r="L10" s="1">
        <v>119.24</v>
      </c>
      <c r="M10" s="1">
        <v>112.24</v>
      </c>
      <c r="N10" s="1">
        <v>12.6</v>
      </c>
      <c r="O10" s="1">
        <v>0.09</v>
      </c>
    </row>
    <row r="11" spans="1:17" ht="15.75" thickBot="1" x14ac:dyDescent="0.3">
      <c r="A11" s="39"/>
      <c r="B11" s="46" t="s">
        <v>64</v>
      </c>
      <c r="C11" s="15">
        <v>200</v>
      </c>
      <c r="D11" s="15">
        <v>3.62</v>
      </c>
      <c r="E11" s="15">
        <v>3.31</v>
      </c>
      <c r="F11" s="15">
        <v>9.1300000000000008</v>
      </c>
      <c r="G11" s="15">
        <v>79.89</v>
      </c>
      <c r="H11" s="15">
        <v>0.04</v>
      </c>
      <c r="I11" s="15">
        <v>1.3</v>
      </c>
      <c r="J11" s="15">
        <v>20</v>
      </c>
      <c r="K11" s="15"/>
      <c r="L11" s="15">
        <v>121</v>
      </c>
      <c r="M11" s="15">
        <v>91</v>
      </c>
      <c r="N11" s="15">
        <v>14</v>
      </c>
      <c r="O11" s="15">
        <v>0.1</v>
      </c>
    </row>
    <row r="12" spans="1:17" ht="15.75" thickBot="1" x14ac:dyDescent="0.3">
      <c r="A12" s="43"/>
      <c r="B12" s="47" t="s">
        <v>40</v>
      </c>
      <c r="C12" s="17">
        <v>50</v>
      </c>
      <c r="D12" s="17">
        <v>3.5</v>
      </c>
      <c r="E12" s="17">
        <v>0.5</v>
      </c>
      <c r="F12" s="17">
        <v>25.5</v>
      </c>
      <c r="G12" s="17">
        <v>120</v>
      </c>
      <c r="H12" s="17">
        <v>0.1</v>
      </c>
      <c r="I12" s="17">
        <v>0</v>
      </c>
      <c r="J12" s="17">
        <v>0.3</v>
      </c>
      <c r="K12" s="17">
        <v>1.1499999999999999</v>
      </c>
      <c r="L12" s="17">
        <v>16.5</v>
      </c>
      <c r="M12" s="17">
        <v>97</v>
      </c>
      <c r="N12" s="17">
        <v>25.5</v>
      </c>
      <c r="O12" s="18">
        <v>2.25</v>
      </c>
    </row>
    <row r="13" spans="1:17" ht="15.75" thickBot="1" x14ac:dyDescent="0.3">
      <c r="A13" s="39"/>
      <c r="B13" s="2" t="s">
        <v>32</v>
      </c>
      <c r="C13" s="1">
        <v>140</v>
      </c>
      <c r="D13" s="1">
        <v>0.6</v>
      </c>
      <c r="E13" s="1">
        <v>0.6</v>
      </c>
      <c r="F13" s="1">
        <v>13.7</v>
      </c>
      <c r="G13" s="1">
        <v>65.8</v>
      </c>
      <c r="H13" s="1">
        <v>4.2000000000000003E-2</v>
      </c>
      <c r="I13" s="1">
        <v>14</v>
      </c>
      <c r="J13" s="1">
        <v>7</v>
      </c>
      <c r="K13" s="1">
        <v>0.28000000000000003</v>
      </c>
      <c r="L13" s="1">
        <v>22.4</v>
      </c>
      <c r="M13" s="1">
        <v>15.4</v>
      </c>
      <c r="N13" s="1">
        <v>12.6</v>
      </c>
      <c r="O13" s="1">
        <v>3.08</v>
      </c>
    </row>
    <row r="14" spans="1:17" ht="15.75" thickBot="1" x14ac:dyDescent="0.3">
      <c r="A14" s="60" t="s">
        <v>25</v>
      </c>
      <c r="B14" s="61"/>
      <c r="C14" s="48">
        <f>SUM(C9:C13)</f>
        <v>610</v>
      </c>
      <c r="D14" s="1">
        <f>SUM(D9:D13)</f>
        <v>16.5</v>
      </c>
      <c r="E14" s="1">
        <f t="shared" ref="E14:O14" si="0">SUM(E9:E13)</f>
        <v>18.510000000000002</v>
      </c>
      <c r="F14" s="1">
        <f t="shared" si="0"/>
        <v>60.78</v>
      </c>
      <c r="G14" s="1">
        <f t="shared" si="0"/>
        <v>477.55</v>
      </c>
      <c r="H14" s="1">
        <f t="shared" si="0"/>
        <v>0.26600000000000001</v>
      </c>
      <c r="I14" s="1">
        <f t="shared" si="0"/>
        <v>16.64</v>
      </c>
      <c r="J14" s="1">
        <f t="shared" si="0"/>
        <v>45.771999999999998</v>
      </c>
      <c r="K14" s="1">
        <f t="shared" si="0"/>
        <v>1.964</v>
      </c>
      <c r="L14" s="1">
        <f t="shared" si="0"/>
        <v>455.14</v>
      </c>
      <c r="M14" s="1">
        <f t="shared" si="0"/>
        <v>415.64</v>
      </c>
      <c r="N14" s="1">
        <f t="shared" si="0"/>
        <v>71.7</v>
      </c>
      <c r="O14" s="1">
        <f t="shared" si="0"/>
        <v>5.7200000000000006</v>
      </c>
    </row>
    <row r="15" spans="1:17" ht="15.75" thickBot="1" x14ac:dyDescent="0.3">
      <c r="A15" s="66" t="s">
        <v>26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7"/>
    </row>
    <row r="16" spans="1:17" ht="15.75" thickBot="1" x14ac:dyDescent="0.3">
      <c r="A16" s="39"/>
      <c r="B16" s="2" t="s">
        <v>57</v>
      </c>
      <c r="C16" s="1">
        <v>100</v>
      </c>
      <c r="D16" s="1">
        <v>0.85</v>
      </c>
      <c r="E16" s="1">
        <v>5.1100000000000003</v>
      </c>
      <c r="F16" s="1">
        <v>2.59</v>
      </c>
      <c r="G16" s="1">
        <v>59.71</v>
      </c>
      <c r="H16" s="1">
        <v>2.4E-2</v>
      </c>
      <c r="I16" s="1">
        <v>5.5</v>
      </c>
      <c r="J16" s="1"/>
      <c r="K16" s="1">
        <v>2.31</v>
      </c>
      <c r="L16" s="1">
        <v>23.05</v>
      </c>
      <c r="M16" s="1">
        <v>28</v>
      </c>
      <c r="N16" s="1">
        <v>13.3</v>
      </c>
      <c r="O16" s="1">
        <v>0.6</v>
      </c>
    </row>
    <row r="17" spans="1:15" ht="26.25" thickBot="1" x14ac:dyDescent="0.3">
      <c r="A17" s="39"/>
      <c r="B17" s="4" t="s">
        <v>31</v>
      </c>
      <c r="C17" s="1">
        <v>250</v>
      </c>
      <c r="D17" s="1">
        <v>6.99</v>
      </c>
      <c r="E17" s="1">
        <v>4.51</v>
      </c>
      <c r="F17" s="1">
        <v>19.28</v>
      </c>
      <c r="G17" s="1">
        <v>145.63</v>
      </c>
      <c r="H17" s="1">
        <v>0.251</v>
      </c>
      <c r="I17" s="1">
        <v>11.5</v>
      </c>
      <c r="J17" s="1"/>
      <c r="K17" s="1">
        <v>1.53</v>
      </c>
      <c r="L17" s="1">
        <v>29.08</v>
      </c>
      <c r="M17" s="1">
        <v>97.86</v>
      </c>
      <c r="N17" s="1">
        <v>35.799999999999997</v>
      </c>
      <c r="O17" s="1">
        <v>2.11</v>
      </c>
    </row>
    <row r="18" spans="1:15" ht="15.75" thickBot="1" x14ac:dyDescent="0.3">
      <c r="A18" s="39"/>
      <c r="B18" s="2" t="s">
        <v>46</v>
      </c>
      <c r="C18" s="1">
        <v>100</v>
      </c>
      <c r="D18" s="1">
        <v>15.32</v>
      </c>
      <c r="E18" s="1">
        <v>15.86</v>
      </c>
      <c r="F18" s="1">
        <v>3.15</v>
      </c>
      <c r="G18" s="1">
        <v>216.62</v>
      </c>
      <c r="H18" s="1">
        <v>1.9E-2</v>
      </c>
      <c r="I18" s="1">
        <v>1.9</v>
      </c>
      <c r="J18" s="1"/>
      <c r="K18" s="1">
        <v>1.36</v>
      </c>
      <c r="L18" s="1">
        <v>11.5</v>
      </c>
      <c r="M18" s="1">
        <v>179.67</v>
      </c>
      <c r="N18" s="1">
        <v>25.45</v>
      </c>
      <c r="O18" s="1">
        <v>1.66</v>
      </c>
    </row>
    <row r="19" spans="1:15" ht="15.75" thickBot="1" x14ac:dyDescent="0.3">
      <c r="A19" s="39"/>
      <c r="B19" s="2" t="s">
        <v>65</v>
      </c>
      <c r="C19" s="1">
        <v>180</v>
      </c>
      <c r="D19" s="1">
        <v>5.39</v>
      </c>
      <c r="E19" s="1">
        <v>0.64</v>
      </c>
      <c r="F19" s="1">
        <v>38.799999999999997</v>
      </c>
      <c r="G19" s="1">
        <v>182.53</v>
      </c>
      <c r="H19" s="1">
        <v>7.0000000000000007E-2</v>
      </c>
      <c r="I19" s="1"/>
      <c r="J19" s="1"/>
      <c r="K19" s="1">
        <v>0.63800000000000001</v>
      </c>
      <c r="L19" s="1">
        <v>22.04</v>
      </c>
      <c r="M19" s="1">
        <v>187.34</v>
      </c>
      <c r="N19" s="1">
        <v>23.2</v>
      </c>
      <c r="O19" s="1">
        <v>1.04</v>
      </c>
    </row>
    <row r="20" spans="1:15" ht="15.75" thickBot="1" x14ac:dyDescent="0.3">
      <c r="A20" s="39"/>
      <c r="B20" s="2" t="s">
        <v>66</v>
      </c>
      <c r="C20" s="1">
        <v>200</v>
      </c>
      <c r="D20" s="1">
        <v>0.2</v>
      </c>
      <c r="E20" s="1">
        <v>0.05</v>
      </c>
      <c r="F20" s="1">
        <v>7.0000000000000007E-2</v>
      </c>
      <c r="G20" s="1">
        <v>1.54</v>
      </c>
      <c r="H20" s="1">
        <v>1E-3</v>
      </c>
      <c r="I20" s="1">
        <v>0.1</v>
      </c>
      <c r="J20" s="1">
        <v>1E-3</v>
      </c>
      <c r="K20" s="1"/>
      <c r="L20" s="1">
        <v>4.95</v>
      </c>
      <c r="M20" s="1">
        <v>8.24</v>
      </c>
      <c r="N20" s="1">
        <v>4.4000000000000004</v>
      </c>
      <c r="O20" s="1">
        <v>0.82</v>
      </c>
    </row>
    <row r="21" spans="1:15" ht="15.75" thickBot="1" x14ac:dyDescent="0.3">
      <c r="A21" s="39"/>
      <c r="B21" s="2" t="s">
        <v>67</v>
      </c>
      <c r="C21" s="16">
        <v>50</v>
      </c>
      <c r="D21" s="17">
        <v>4.3</v>
      </c>
      <c r="E21" s="17">
        <v>1.7</v>
      </c>
      <c r="F21" s="17">
        <v>21.3</v>
      </c>
      <c r="G21" s="17">
        <v>129.5</v>
      </c>
      <c r="H21" s="17">
        <v>0.22</v>
      </c>
      <c r="I21" s="17">
        <v>0.2</v>
      </c>
      <c r="J21" s="17">
        <v>0</v>
      </c>
      <c r="K21" s="17">
        <v>0.16500000000000001</v>
      </c>
      <c r="L21" s="17">
        <v>36.5</v>
      </c>
      <c r="M21" s="17">
        <v>62.5</v>
      </c>
      <c r="N21" s="17">
        <v>20</v>
      </c>
      <c r="O21" s="18">
        <v>1.415</v>
      </c>
    </row>
    <row r="22" spans="1:15" ht="15.75" thickBot="1" x14ac:dyDescent="0.3">
      <c r="A22" s="60" t="s">
        <v>28</v>
      </c>
      <c r="B22" s="68"/>
      <c r="C22" s="49">
        <f>SUM(C16:C21)</f>
        <v>880</v>
      </c>
      <c r="D22" s="49">
        <f t="shared" ref="D22:O22" si="1">SUM(D16:D21)</f>
        <v>33.049999999999997</v>
      </c>
      <c r="E22" s="49">
        <f t="shared" si="1"/>
        <v>27.87</v>
      </c>
      <c r="F22" s="49">
        <f t="shared" si="1"/>
        <v>85.19</v>
      </c>
      <c r="G22" s="49">
        <f t="shared" si="1"/>
        <v>735.53</v>
      </c>
      <c r="H22" s="49">
        <f t="shared" si="1"/>
        <v>0.58500000000000008</v>
      </c>
      <c r="I22" s="49">
        <f t="shared" si="1"/>
        <v>19.2</v>
      </c>
      <c r="J22" s="49">
        <f t="shared" si="1"/>
        <v>1E-3</v>
      </c>
      <c r="K22" s="49">
        <f t="shared" si="1"/>
        <v>6.0030000000000001</v>
      </c>
      <c r="L22" s="49">
        <f t="shared" si="1"/>
        <v>127.11999999999999</v>
      </c>
      <c r="M22" s="49">
        <f t="shared" si="1"/>
        <v>563.61</v>
      </c>
      <c r="N22" s="49">
        <f t="shared" si="1"/>
        <v>122.15</v>
      </c>
      <c r="O22" s="49">
        <f t="shared" si="1"/>
        <v>7.6450000000000005</v>
      </c>
    </row>
    <row r="23" spans="1:15" ht="15.75" thickBot="1" x14ac:dyDescent="0.3">
      <c r="A23" s="60" t="s">
        <v>29</v>
      </c>
      <c r="B23" s="68"/>
      <c r="C23" s="50">
        <f>C14+C22</f>
        <v>1490</v>
      </c>
      <c r="D23" s="50">
        <f t="shared" ref="D23:O23" si="2">D14+D22</f>
        <v>49.55</v>
      </c>
      <c r="E23" s="50">
        <f t="shared" si="2"/>
        <v>46.38</v>
      </c>
      <c r="F23" s="50">
        <f t="shared" si="2"/>
        <v>145.97</v>
      </c>
      <c r="G23" s="50">
        <f t="shared" si="2"/>
        <v>1213.08</v>
      </c>
      <c r="H23" s="50">
        <f t="shared" si="2"/>
        <v>0.85100000000000009</v>
      </c>
      <c r="I23" s="50">
        <f t="shared" si="2"/>
        <v>35.840000000000003</v>
      </c>
      <c r="J23" s="50">
        <f t="shared" si="2"/>
        <v>45.772999999999996</v>
      </c>
      <c r="K23" s="50">
        <f t="shared" si="2"/>
        <v>7.9670000000000005</v>
      </c>
      <c r="L23" s="50">
        <f t="shared" si="2"/>
        <v>582.26</v>
      </c>
      <c r="M23" s="50">
        <f t="shared" si="2"/>
        <v>979.25</v>
      </c>
      <c r="N23" s="50">
        <f t="shared" si="2"/>
        <v>193.85000000000002</v>
      </c>
      <c r="O23" s="50">
        <f t="shared" si="2"/>
        <v>13.365000000000002</v>
      </c>
    </row>
    <row r="24" spans="1:15" x14ac:dyDescent="0.25">
      <c r="A24" s="6" t="s">
        <v>0</v>
      </c>
      <c r="B24" s="7" t="s">
        <v>60</v>
      </c>
      <c r="C24" s="42"/>
      <c r="D24" s="42"/>
      <c r="E24" s="42"/>
      <c r="F24" s="42"/>
      <c r="G24" s="42"/>
      <c r="H24" s="69"/>
      <c r="I24" s="69"/>
      <c r="J24" s="70"/>
      <c r="K24" s="70"/>
      <c r="L24" s="70"/>
      <c r="M24" s="70"/>
      <c r="N24" s="70"/>
      <c r="O24" s="70"/>
    </row>
    <row r="25" spans="1:15" x14ac:dyDescent="0.25">
      <c r="A25" s="8" t="s">
        <v>1</v>
      </c>
      <c r="B25" s="7" t="s">
        <v>30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15.75" thickBot="1" x14ac:dyDescent="0.3">
      <c r="A26" s="8" t="s">
        <v>3</v>
      </c>
      <c r="B26" s="7">
        <v>1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ht="15.75" thickBot="1" x14ac:dyDescent="0.3">
      <c r="A27" s="40" t="s">
        <v>4</v>
      </c>
      <c r="B27" s="76" t="s">
        <v>6</v>
      </c>
      <c r="C27" s="78" t="s">
        <v>7</v>
      </c>
      <c r="D27" s="71" t="s">
        <v>8</v>
      </c>
      <c r="E27" s="72"/>
      <c r="F27" s="73"/>
      <c r="G27" s="78" t="s">
        <v>9</v>
      </c>
      <c r="H27" s="71" t="s">
        <v>10</v>
      </c>
      <c r="I27" s="72"/>
      <c r="J27" s="72"/>
      <c r="K27" s="73"/>
      <c r="L27" s="71" t="s">
        <v>11</v>
      </c>
      <c r="M27" s="72"/>
      <c r="N27" s="72"/>
      <c r="O27" s="73"/>
    </row>
    <row r="28" spans="1:15" ht="15.75" thickBot="1" x14ac:dyDescent="0.3">
      <c r="A28" s="41" t="s">
        <v>5</v>
      </c>
      <c r="B28" s="77"/>
      <c r="C28" s="79"/>
      <c r="D28" s="9" t="s">
        <v>12</v>
      </c>
      <c r="E28" s="9" t="s">
        <v>13</v>
      </c>
      <c r="F28" s="9" t="s">
        <v>14</v>
      </c>
      <c r="G28" s="79"/>
      <c r="H28" s="9" t="s">
        <v>15</v>
      </c>
      <c r="I28" s="9" t="s">
        <v>16</v>
      </c>
      <c r="J28" s="9" t="s">
        <v>17</v>
      </c>
      <c r="K28" s="9" t="s">
        <v>18</v>
      </c>
      <c r="L28" s="9" t="s">
        <v>19</v>
      </c>
      <c r="M28" s="9" t="s">
        <v>20</v>
      </c>
      <c r="N28" s="9" t="s">
        <v>21</v>
      </c>
      <c r="O28" s="9" t="s">
        <v>22</v>
      </c>
    </row>
    <row r="29" spans="1:15" ht="15.75" thickBot="1" x14ac:dyDescent="0.3">
      <c r="A29" s="39">
        <v>1</v>
      </c>
      <c r="B29" s="1">
        <v>2</v>
      </c>
      <c r="C29" s="1">
        <v>3</v>
      </c>
      <c r="D29" s="1">
        <v>4</v>
      </c>
      <c r="E29" s="1">
        <v>5</v>
      </c>
      <c r="F29" s="1">
        <v>6</v>
      </c>
      <c r="G29" s="1">
        <v>7</v>
      </c>
      <c r="H29" s="1">
        <v>8</v>
      </c>
      <c r="I29" s="1">
        <v>9</v>
      </c>
      <c r="J29" s="1">
        <v>10</v>
      </c>
      <c r="K29" s="1">
        <v>11</v>
      </c>
      <c r="L29" s="1">
        <v>12</v>
      </c>
      <c r="M29" s="1">
        <v>13</v>
      </c>
      <c r="N29" s="1">
        <v>14</v>
      </c>
      <c r="O29" s="1">
        <v>15</v>
      </c>
    </row>
    <row r="30" spans="1:15" ht="15.75" thickBot="1" x14ac:dyDescent="0.3">
      <c r="A30" s="66" t="s">
        <v>23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7"/>
    </row>
    <row r="31" spans="1:15" ht="15.75" thickBot="1" x14ac:dyDescent="0.3">
      <c r="A31" s="39"/>
      <c r="B31" s="2" t="s">
        <v>54</v>
      </c>
      <c r="C31" s="1">
        <v>30</v>
      </c>
      <c r="D31" s="1">
        <v>0.93</v>
      </c>
      <c r="E31" s="1">
        <v>0.06</v>
      </c>
      <c r="F31" s="1">
        <v>1.95</v>
      </c>
      <c r="G31" s="1">
        <v>12.06</v>
      </c>
      <c r="H31" s="1">
        <v>0.33</v>
      </c>
      <c r="I31" s="1">
        <v>3</v>
      </c>
      <c r="J31" s="1"/>
      <c r="K31" s="1">
        <v>0.06</v>
      </c>
      <c r="L31" s="1">
        <v>6</v>
      </c>
      <c r="M31" s="1">
        <v>18.600000000000001</v>
      </c>
      <c r="N31" s="1">
        <v>6.3</v>
      </c>
      <c r="O31" s="1">
        <v>0.21</v>
      </c>
    </row>
    <row r="32" spans="1:15" ht="15.75" thickBot="1" x14ac:dyDescent="0.3">
      <c r="A32" s="39"/>
      <c r="B32" s="4" t="s">
        <v>68</v>
      </c>
      <c r="C32" s="1">
        <v>100</v>
      </c>
      <c r="D32" s="1">
        <v>2.25</v>
      </c>
      <c r="E32" s="1">
        <v>6.49</v>
      </c>
      <c r="F32" s="1">
        <v>4.45</v>
      </c>
      <c r="G32" s="1">
        <v>85.21</v>
      </c>
      <c r="H32" s="1">
        <v>3.5999999999999997E-2</v>
      </c>
      <c r="I32" s="1">
        <v>3.89</v>
      </c>
      <c r="J32" s="1">
        <v>4.9779999999999998</v>
      </c>
      <c r="K32" s="1"/>
      <c r="L32" s="1">
        <v>16.440000000000001</v>
      </c>
      <c r="M32" s="1">
        <v>30.314</v>
      </c>
      <c r="N32" s="1">
        <v>24.14</v>
      </c>
      <c r="O32" s="1">
        <v>0.5</v>
      </c>
    </row>
    <row r="33" spans="1:15" ht="15.75" thickBot="1" x14ac:dyDescent="0.3">
      <c r="A33" s="39"/>
      <c r="B33" s="2" t="s">
        <v>27</v>
      </c>
      <c r="C33" s="1">
        <v>180</v>
      </c>
      <c r="D33" s="1">
        <v>8.36</v>
      </c>
      <c r="E33" s="1">
        <v>6.53</v>
      </c>
      <c r="F33" s="1">
        <v>37.76</v>
      </c>
      <c r="G33" s="1">
        <v>243.26</v>
      </c>
      <c r="H33" s="1">
        <v>0.28399999999999997</v>
      </c>
      <c r="I33" s="1"/>
      <c r="J33" s="1">
        <v>2.4E-2</v>
      </c>
      <c r="K33" s="1">
        <v>0.58799999999999997</v>
      </c>
      <c r="L33" s="1">
        <v>14.64</v>
      </c>
      <c r="M33" s="1">
        <v>198.48</v>
      </c>
      <c r="N33" s="1">
        <v>132</v>
      </c>
      <c r="O33" s="1">
        <v>4.43</v>
      </c>
    </row>
    <row r="34" spans="1:15" ht="15.75" thickBot="1" x14ac:dyDescent="0.3">
      <c r="A34" s="39"/>
      <c r="B34" s="2" t="s">
        <v>66</v>
      </c>
      <c r="C34" s="1">
        <v>200</v>
      </c>
      <c r="D34" s="1">
        <v>0.2</v>
      </c>
      <c r="E34" s="1">
        <v>0.05</v>
      </c>
      <c r="F34" s="1">
        <v>7.0000000000000007E-2</v>
      </c>
      <c r="G34" s="1">
        <v>1.54</v>
      </c>
      <c r="H34" s="1">
        <v>1E-3</v>
      </c>
      <c r="I34" s="1">
        <v>0.1</v>
      </c>
      <c r="J34" s="1">
        <v>1E-3</v>
      </c>
      <c r="K34" s="1"/>
      <c r="L34" s="1">
        <v>4.95</v>
      </c>
      <c r="M34" s="1">
        <v>8.24</v>
      </c>
      <c r="N34" s="1">
        <v>4.4000000000000004</v>
      </c>
      <c r="O34" s="1">
        <v>0.82</v>
      </c>
    </row>
    <row r="35" spans="1:15" ht="15.75" thickBot="1" x14ac:dyDescent="0.3">
      <c r="A35" s="39"/>
      <c r="B35" s="47" t="s">
        <v>40</v>
      </c>
      <c r="C35" s="17">
        <v>50</v>
      </c>
      <c r="D35" s="17">
        <v>3.5</v>
      </c>
      <c r="E35" s="17">
        <v>0.5</v>
      </c>
      <c r="F35" s="17">
        <v>25.5</v>
      </c>
      <c r="G35" s="17">
        <v>120</v>
      </c>
      <c r="H35" s="17">
        <v>0.1</v>
      </c>
      <c r="I35" s="17">
        <v>0</v>
      </c>
      <c r="J35" s="17">
        <v>0.3</v>
      </c>
      <c r="K35" s="17">
        <v>1.1499999999999999</v>
      </c>
      <c r="L35" s="17">
        <v>16.5</v>
      </c>
      <c r="M35" s="17">
        <v>97</v>
      </c>
      <c r="N35" s="17">
        <v>25.5</v>
      </c>
      <c r="O35" s="18">
        <v>2.25</v>
      </c>
    </row>
    <row r="36" spans="1:15" ht="15.75" thickBot="1" x14ac:dyDescent="0.3">
      <c r="A36" s="60" t="s">
        <v>25</v>
      </c>
      <c r="B36" s="61"/>
      <c r="C36" s="51">
        <f>SUM(C31:C35)</f>
        <v>560</v>
      </c>
      <c r="D36" s="51">
        <f t="shared" ref="D36:O36" si="3">SUM(D31:D35)</f>
        <v>15.239999999999998</v>
      </c>
      <c r="E36" s="51">
        <f t="shared" si="3"/>
        <v>13.63</v>
      </c>
      <c r="F36" s="51">
        <f t="shared" si="3"/>
        <v>69.72999999999999</v>
      </c>
      <c r="G36" s="51">
        <f t="shared" si="3"/>
        <v>462.07</v>
      </c>
      <c r="H36" s="51">
        <f t="shared" si="3"/>
        <v>0.75099999999999989</v>
      </c>
      <c r="I36" s="51">
        <f t="shared" si="3"/>
        <v>6.99</v>
      </c>
      <c r="J36" s="51">
        <f t="shared" si="3"/>
        <v>5.3029999999999999</v>
      </c>
      <c r="K36" s="51">
        <f t="shared" si="3"/>
        <v>1.7979999999999998</v>
      </c>
      <c r="L36" s="51">
        <f t="shared" si="3"/>
        <v>58.53</v>
      </c>
      <c r="M36" s="51">
        <f t="shared" si="3"/>
        <v>352.63400000000001</v>
      </c>
      <c r="N36" s="51">
        <f t="shared" si="3"/>
        <v>192.34</v>
      </c>
      <c r="O36" s="51">
        <f t="shared" si="3"/>
        <v>8.2100000000000009</v>
      </c>
    </row>
    <row r="37" spans="1:15" ht="15.75" thickBot="1" x14ac:dyDescent="0.3">
      <c r="A37" s="62" t="s">
        <v>26</v>
      </c>
      <c r="B37" s="63"/>
      <c r="C37" s="64"/>
      <c r="D37" s="63"/>
      <c r="E37" s="64"/>
      <c r="F37" s="63"/>
      <c r="G37" s="64"/>
      <c r="H37" s="63"/>
      <c r="I37" s="64"/>
      <c r="J37" s="63"/>
      <c r="K37" s="64"/>
      <c r="L37" s="63"/>
      <c r="M37" s="64"/>
      <c r="N37" s="63"/>
      <c r="O37" s="65"/>
    </row>
    <row r="38" spans="1:15" ht="15.75" thickBot="1" x14ac:dyDescent="0.3">
      <c r="A38" s="12"/>
      <c r="B38" s="3" t="s">
        <v>55</v>
      </c>
      <c r="C38" s="13">
        <v>100</v>
      </c>
      <c r="D38" s="14">
        <v>1.53</v>
      </c>
      <c r="E38" s="13">
        <v>5.08</v>
      </c>
      <c r="F38" s="14">
        <v>4.3600000000000003</v>
      </c>
      <c r="G38" s="13">
        <v>69.31</v>
      </c>
      <c r="H38" s="14">
        <v>2.9000000000000001E-2</v>
      </c>
      <c r="I38" s="13">
        <v>35.6</v>
      </c>
      <c r="J38" s="14"/>
      <c r="K38" s="13">
        <v>2.3180000000000001</v>
      </c>
      <c r="L38" s="14">
        <v>40.14</v>
      </c>
      <c r="M38" s="13">
        <v>29.78</v>
      </c>
      <c r="N38" s="14">
        <v>16.28</v>
      </c>
      <c r="O38" s="13">
        <v>0.54</v>
      </c>
    </row>
    <row r="39" spans="1:15" ht="15.75" thickBot="1" x14ac:dyDescent="0.3">
      <c r="A39" s="39"/>
      <c r="B39" s="4" t="s">
        <v>45</v>
      </c>
      <c r="C39" s="1">
        <v>250</v>
      </c>
      <c r="D39" s="1">
        <v>4.5199999999999996</v>
      </c>
      <c r="E39" s="1">
        <v>4.33</v>
      </c>
      <c r="F39" s="1">
        <v>14.09</v>
      </c>
      <c r="G39" s="1">
        <v>113.37</v>
      </c>
      <c r="H39" s="1">
        <v>0.127</v>
      </c>
      <c r="I39" s="1">
        <v>16.02</v>
      </c>
      <c r="J39" s="1">
        <v>4.0000000000000001E-3</v>
      </c>
      <c r="K39" s="1">
        <v>1.6870000000000001</v>
      </c>
      <c r="L39" s="1">
        <v>16.3</v>
      </c>
      <c r="M39" s="1">
        <v>81.92</v>
      </c>
      <c r="N39" s="1">
        <v>26.71</v>
      </c>
      <c r="O39" s="1">
        <v>0.91</v>
      </c>
    </row>
    <row r="40" spans="1:15" ht="15.75" thickBot="1" x14ac:dyDescent="0.3">
      <c r="A40" s="39"/>
      <c r="B40" s="2" t="s">
        <v>69</v>
      </c>
      <c r="C40" s="1">
        <v>100</v>
      </c>
      <c r="D40" s="1">
        <v>17.64</v>
      </c>
      <c r="E40" s="1">
        <v>13.23</v>
      </c>
      <c r="F40" s="1">
        <v>16.239999999999998</v>
      </c>
      <c r="G40" s="1">
        <v>254.58</v>
      </c>
      <c r="H40" s="1">
        <v>0.26700000000000002</v>
      </c>
      <c r="I40" s="1">
        <v>2.52</v>
      </c>
      <c r="J40" s="1">
        <v>2.3E-2</v>
      </c>
      <c r="K40" s="1">
        <v>2.016</v>
      </c>
      <c r="L40" s="1">
        <v>30.52</v>
      </c>
      <c r="M40" s="1">
        <v>155.38</v>
      </c>
      <c r="N40" s="1">
        <v>22.42</v>
      </c>
      <c r="O40" s="1">
        <v>1.86</v>
      </c>
    </row>
    <row r="41" spans="1:15" ht="15.75" thickBot="1" x14ac:dyDescent="0.3">
      <c r="A41" s="39"/>
      <c r="B41" s="2" t="s">
        <v>70</v>
      </c>
      <c r="C41" s="1">
        <v>180</v>
      </c>
      <c r="D41" s="1">
        <v>4.4000000000000004</v>
      </c>
      <c r="E41" s="1">
        <v>0.48</v>
      </c>
      <c r="F41" s="1">
        <v>27.4</v>
      </c>
      <c r="G41" s="1">
        <v>131.52000000000001</v>
      </c>
      <c r="H41" s="1">
        <v>0.12</v>
      </c>
      <c r="I41" s="1"/>
      <c r="J41" s="1"/>
      <c r="K41" s="1">
        <v>0.68</v>
      </c>
      <c r="L41" s="1">
        <v>16</v>
      </c>
      <c r="M41" s="1">
        <v>114.04</v>
      </c>
      <c r="N41" s="1">
        <v>24</v>
      </c>
      <c r="O41" s="1">
        <v>1.88</v>
      </c>
    </row>
    <row r="42" spans="1:15" ht="15.75" thickBot="1" x14ac:dyDescent="0.3">
      <c r="A42" s="39"/>
      <c r="B42" s="2" t="s">
        <v>71</v>
      </c>
      <c r="C42" s="15">
        <v>200</v>
      </c>
      <c r="D42" s="15">
        <v>0.57999999999999996</v>
      </c>
      <c r="E42" s="15">
        <v>0.1</v>
      </c>
      <c r="F42" s="15">
        <v>9.8800000000000008</v>
      </c>
      <c r="G42" s="15">
        <v>42.74</v>
      </c>
      <c r="H42" s="15">
        <v>1.105</v>
      </c>
      <c r="I42" s="15"/>
      <c r="J42" s="15">
        <v>3.0000000000000001E-3</v>
      </c>
      <c r="K42" s="15">
        <v>2.1589999999999998</v>
      </c>
      <c r="L42" s="15">
        <v>7.58</v>
      </c>
      <c r="M42" s="15">
        <v>2.2610000000000001</v>
      </c>
      <c r="N42" s="15">
        <v>3.25</v>
      </c>
      <c r="O42" s="15">
        <v>2.52</v>
      </c>
    </row>
    <row r="43" spans="1:15" ht="15.75" thickBot="1" x14ac:dyDescent="0.3">
      <c r="A43" s="39"/>
      <c r="B43" s="2" t="s">
        <v>67</v>
      </c>
      <c r="C43" s="16">
        <v>50</v>
      </c>
      <c r="D43" s="17">
        <v>4.3</v>
      </c>
      <c r="E43" s="17">
        <v>1.7</v>
      </c>
      <c r="F43" s="17">
        <v>21.3</v>
      </c>
      <c r="G43" s="17">
        <v>129.5</v>
      </c>
      <c r="H43" s="17">
        <v>0.22</v>
      </c>
      <c r="I43" s="17">
        <v>0.2</v>
      </c>
      <c r="J43" s="17">
        <v>0</v>
      </c>
      <c r="K43" s="17">
        <v>0.16500000000000001</v>
      </c>
      <c r="L43" s="17">
        <v>36.5</v>
      </c>
      <c r="M43" s="17">
        <v>62.5</v>
      </c>
      <c r="N43" s="17">
        <v>20</v>
      </c>
      <c r="O43" s="18">
        <v>1.415</v>
      </c>
    </row>
    <row r="44" spans="1:15" ht="15.75" thickBot="1" x14ac:dyDescent="0.3">
      <c r="A44" s="60" t="s">
        <v>28</v>
      </c>
      <c r="B44" s="61"/>
      <c r="C44" s="1">
        <f>SUM(C38:C43)</f>
        <v>880</v>
      </c>
      <c r="D44" s="1">
        <f>SUM(D39:D43)</f>
        <v>31.44</v>
      </c>
      <c r="E44" s="1">
        <f>SUM(E39:E43)</f>
        <v>19.840000000000003</v>
      </c>
      <c r="F44" s="1">
        <f>SUM(F39:F43)</f>
        <v>88.91</v>
      </c>
      <c r="G44" s="1">
        <f>SUM(G39:G43)</f>
        <v>671.71</v>
      </c>
      <c r="H44" s="1">
        <f t="shared" ref="H44:O44" si="4">SUM(H39:H43)</f>
        <v>1.839</v>
      </c>
      <c r="I44" s="1">
        <f t="shared" si="4"/>
        <v>18.739999999999998</v>
      </c>
      <c r="J44" s="1">
        <f t="shared" si="4"/>
        <v>0.03</v>
      </c>
      <c r="K44" s="1">
        <f t="shared" si="4"/>
        <v>6.7069999999999999</v>
      </c>
      <c r="L44" s="1">
        <f t="shared" si="4"/>
        <v>106.9</v>
      </c>
      <c r="M44" s="1">
        <f t="shared" si="4"/>
        <v>416.10100000000006</v>
      </c>
      <c r="N44" s="1">
        <f t="shared" si="4"/>
        <v>96.38</v>
      </c>
      <c r="O44" s="1">
        <f t="shared" si="4"/>
        <v>8.5850000000000009</v>
      </c>
    </row>
    <row r="45" spans="1:15" ht="15.75" thickBot="1" x14ac:dyDescent="0.3">
      <c r="A45" s="60" t="s">
        <v>29</v>
      </c>
      <c r="B45" s="61"/>
      <c r="C45" s="1">
        <f>C36+C44</f>
        <v>1440</v>
      </c>
      <c r="D45" s="1">
        <f>D36+D44</f>
        <v>46.68</v>
      </c>
      <c r="E45" s="1">
        <f>E36+E44</f>
        <v>33.470000000000006</v>
      </c>
      <c r="F45" s="1">
        <f>F36+F44</f>
        <v>158.63999999999999</v>
      </c>
      <c r="G45" s="1">
        <f>G36+G44</f>
        <v>1133.78</v>
      </c>
      <c r="H45" s="1">
        <f t="shared" ref="H45:O45" si="5">H36+H44</f>
        <v>2.59</v>
      </c>
      <c r="I45" s="1">
        <f t="shared" si="5"/>
        <v>25.729999999999997</v>
      </c>
      <c r="J45" s="1">
        <f t="shared" si="5"/>
        <v>5.3330000000000002</v>
      </c>
      <c r="K45" s="1">
        <f t="shared" si="5"/>
        <v>8.504999999999999</v>
      </c>
      <c r="L45" s="1">
        <f t="shared" si="5"/>
        <v>165.43</v>
      </c>
      <c r="M45" s="1">
        <f t="shared" si="5"/>
        <v>768.73500000000013</v>
      </c>
      <c r="N45" s="1">
        <f t="shared" si="5"/>
        <v>288.72000000000003</v>
      </c>
      <c r="O45" s="1">
        <f t="shared" si="5"/>
        <v>16.795000000000002</v>
      </c>
    </row>
    <row r="46" spans="1:15" x14ac:dyDescent="0.25">
      <c r="A46" s="6" t="s">
        <v>0</v>
      </c>
      <c r="B46" s="7" t="s">
        <v>60</v>
      </c>
      <c r="C46" s="42"/>
      <c r="D46" s="42"/>
      <c r="E46" s="42"/>
      <c r="F46" s="42"/>
      <c r="G46" s="42"/>
      <c r="H46" s="83"/>
      <c r="I46" s="83"/>
      <c r="J46" s="84"/>
      <c r="K46" s="84"/>
      <c r="L46" s="84"/>
      <c r="M46" s="84"/>
      <c r="N46" s="84"/>
      <c r="O46" s="84"/>
    </row>
    <row r="47" spans="1:15" x14ac:dyDescent="0.25">
      <c r="A47" s="8" t="s">
        <v>1</v>
      </c>
      <c r="B47" s="7" t="s">
        <v>33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ht="15.75" thickBot="1" x14ac:dyDescent="0.3">
      <c r="A48" s="8" t="s">
        <v>3</v>
      </c>
      <c r="B48" s="7">
        <v>1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 ht="15.75" thickBot="1" x14ac:dyDescent="0.3">
      <c r="A49" s="40" t="s">
        <v>4</v>
      </c>
      <c r="B49" s="76" t="s">
        <v>6</v>
      </c>
      <c r="C49" s="78" t="s">
        <v>7</v>
      </c>
      <c r="D49" s="71" t="s">
        <v>8</v>
      </c>
      <c r="E49" s="72"/>
      <c r="F49" s="73"/>
      <c r="G49" s="78" t="s">
        <v>9</v>
      </c>
      <c r="H49" s="71" t="s">
        <v>10</v>
      </c>
      <c r="I49" s="72"/>
      <c r="J49" s="72"/>
      <c r="K49" s="73"/>
      <c r="L49" s="71" t="s">
        <v>11</v>
      </c>
      <c r="M49" s="72"/>
      <c r="N49" s="72"/>
      <c r="O49" s="73"/>
    </row>
    <row r="50" spans="1:15" ht="15.75" thickBot="1" x14ac:dyDescent="0.3">
      <c r="A50" s="41" t="s">
        <v>5</v>
      </c>
      <c r="B50" s="77"/>
      <c r="C50" s="79"/>
      <c r="D50" s="9" t="s">
        <v>12</v>
      </c>
      <c r="E50" s="9" t="s">
        <v>13</v>
      </c>
      <c r="F50" s="9" t="s">
        <v>14</v>
      </c>
      <c r="G50" s="79"/>
      <c r="H50" s="9" t="s">
        <v>15</v>
      </c>
      <c r="I50" s="9" t="s">
        <v>16</v>
      </c>
      <c r="J50" s="9" t="s">
        <v>17</v>
      </c>
      <c r="K50" s="9" t="s">
        <v>18</v>
      </c>
      <c r="L50" s="9" t="s">
        <v>19</v>
      </c>
      <c r="M50" s="9" t="s">
        <v>20</v>
      </c>
      <c r="N50" s="9" t="s">
        <v>21</v>
      </c>
      <c r="O50" s="9" t="s">
        <v>22</v>
      </c>
    </row>
    <row r="51" spans="1:15" ht="15.75" thickBot="1" x14ac:dyDescent="0.3">
      <c r="A51" s="39">
        <v>1</v>
      </c>
      <c r="B51" s="1">
        <v>2</v>
      </c>
      <c r="C51" s="1">
        <v>3</v>
      </c>
      <c r="D51" s="1">
        <v>4</v>
      </c>
      <c r="E51" s="1">
        <v>5</v>
      </c>
      <c r="F51" s="1">
        <v>6</v>
      </c>
      <c r="G51" s="1">
        <v>7</v>
      </c>
      <c r="H51" s="1">
        <v>8</v>
      </c>
      <c r="I51" s="1">
        <v>9</v>
      </c>
      <c r="J51" s="1">
        <v>10</v>
      </c>
      <c r="K51" s="1">
        <v>11</v>
      </c>
      <c r="L51" s="1">
        <v>12</v>
      </c>
      <c r="M51" s="1">
        <v>13</v>
      </c>
      <c r="N51" s="1">
        <v>14</v>
      </c>
      <c r="O51" s="1">
        <v>15</v>
      </c>
    </row>
    <row r="52" spans="1:15" ht="15.75" thickBot="1" x14ac:dyDescent="0.3">
      <c r="A52" s="66" t="s">
        <v>23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5"/>
    </row>
    <row r="53" spans="1:15" ht="15.75" thickBot="1" x14ac:dyDescent="0.3">
      <c r="A53" s="19"/>
      <c r="B53" s="52" t="s">
        <v>72</v>
      </c>
      <c r="C53" s="17">
        <v>200</v>
      </c>
      <c r="D53" s="17">
        <v>23.79</v>
      </c>
      <c r="E53" s="17">
        <v>16.809999999999999</v>
      </c>
      <c r="F53" s="17">
        <v>15.53</v>
      </c>
      <c r="G53" s="17">
        <v>308.52999999999997</v>
      </c>
      <c r="H53" s="17">
        <v>9.5000000000000001E-2</v>
      </c>
      <c r="I53" s="17">
        <v>0.62</v>
      </c>
      <c r="J53" s="17">
        <v>6.8000000000000005E-2</v>
      </c>
      <c r="K53" s="17">
        <v>2.02</v>
      </c>
      <c r="L53" s="17">
        <v>208.38</v>
      </c>
      <c r="M53" s="17">
        <v>312.58</v>
      </c>
      <c r="N53" s="17">
        <v>42.3</v>
      </c>
      <c r="O53" s="18">
        <v>0.96</v>
      </c>
    </row>
    <row r="54" spans="1:15" ht="15.75" thickBot="1" x14ac:dyDescent="0.3">
      <c r="A54" s="39"/>
      <c r="B54" s="46" t="s">
        <v>50</v>
      </c>
      <c r="C54" s="1">
        <v>200</v>
      </c>
      <c r="D54" s="1">
        <v>3.64</v>
      </c>
      <c r="E54" s="1">
        <v>3.45</v>
      </c>
      <c r="F54" s="1">
        <v>4.59</v>
      </c>
      <c r="G54" s="1">
        <v>63.96</v>
      </c>
      <c r="H54" s="1">
        <v>0.04</v>
      </c>
      <c r="I54" s="1">
        <v>1.1599999999999999</v>
      </c>
      <c r="J54" s="1">
        <v>17.8</v>
      </c>
      <c r="K54" s="1">
        <v>1.2E-2</v>
      </c>
      <c r="L54" s="1">
        <v>112.81</v>
      </c>
      <c r="M54" s="1">
        <v>107.81</v>
      </c>
      <c r="N54" s="1">
        <v>29.46</v>
      </c>
      <c r="O54" s="1">
        <v>0.97</v>
      </c>
    </row>
    <row r="55" spans="1:15" ht="15.75" thickBot="1" x14ac:dyDescent="0.3">
      <c r="A55" s="39"/>
      <c r="B55" s="20" t="s">
        <v>84</v>
      </c>
      <c r="C55" s="1">
        <v>35</v>
      </c>
      <c r="D55" s="1">
        <v>1.83</v>
      </c>
      <c r="E55" s="1">
        <v>7.5</v>
      </c>
      <c r="F55" s="1">
        <v>12.88</v>
      </c>
      <c r="G55" s="1">
        <v>126.34</v>
      </c>
      <c r="H55" s="1">
        <v>6.5000000000000002E-2</v>
      </c>
      <c r="I55" s="1"/>
      <c r="J55" s="1">
        <v>0.04</v>
      </c>
      <c r="K55" s="1">
        <v>0.1</v>
      </c>
      <c r="L55" s="1">
        <v>2.4</v>
      </c>
      <c r="M55" s="1">
        <v>3</v>
      </c>
      <c r="N55" s="1"/>
      <c r="O55" s="1">
        <v>0.02</v>
      </c>
    </row>
    <row r="56" spans="1:15" ht="15.75" thickBot="1" x14ac:dyDescent="0.3">
      <c r="A56" s="44"/>
      <c r="B56" s="20" t="s">
        <v>42</v>
      </c>
      <c r="C56" s="1">
        <v>170</v>
      </c>
      <c r="D56" s="1">
        <v>0.7</v>
      </c>
      <c r="E56" s="1">
        <v>0.5</v>
      </c>
      <c r="F56" s="1">
        <v>17.5</v>
      </c>
      <c r="G56" s="1">
        <v>79.900000000000006</v>
      </c>
      <c r="H56" s="1">
        <v>4.2000000000000003E-2</v>
      </c>
      <c r="I56" s="1">
        <v>14</v>
      </c>
      <c r="J56" s="1">
        <v>7</v>
      </c>
      <c r="K56" s="1">
        <v>0.28000000000000003</v>
      </c>
      <c r="L56" s="1">
        <v>22.4</v>
      </c>
      <c r="M56" s="1">
        <v>15.4</v>
      </c>
      <c r="N56" s="1">
        <v>12.6</v>
      </c>
      <c r="O56" s="1">
        <v>3.08</v>
      </c>
    </row>
    <row r="57" spans="1:15" ht="15.75" thickBot="1" x14ac:dyDescent="0.3">
      <c r="A57" s="74" t="s">
        <v>25</v>
      </c>
      <c r="B57" s="75"/>
      <c r="C57" s="1">
        <f t="shared" ref="C57:O57" si="6">SUM(C53:C56)</f>
        <v>605</v>
      </c>
      <c r="D57" s="1">
        <f t="shared" si="6"/>
        <v>29.959999999999997</v>
      </c>
      <c r="E57" s="1">
        <f t="shared" si="6"/>
        <v>28.259999999999998</v>
      </c>
      <c r="F57" s="1">
        <f t="shared" si="6"/>
        <v>50.5</v>
      </c>
      <c r="G57" s="1">
        <f t="shared" si="6"/>
        <v>578.7299999999999</v>
      </c>
      <c r="H57" s="1">
        <f t="shared" si="6"/>
        <v>0.24200000000000002</v>
      </c>
      <c r="I57" s="1">
        <f t="shared" si="6"/>
        <v>15.78</v>
      </c>
      <c r="J57" s="1">
        <f t="shared" si="6"/>
        <v>24.908000000000001</v>
      </c>
      <c r="K57" s="1">
        <f t="shared" si="6"/>
        <v>2.4119999999999999</v>
      </c>
      <c r="L57" s="1">
        <f t="shared" si="6"/>
        <v>345.98999999999995</v>
      </c>
      <c r="M57" s="1">
        <f t="shared" si="6"/>
        <v>438.78999999999996</v>
      </c>
      <c r="N57" s="1">
        <f t="shared" si="6"/>
        <v>84.359999999999985</v>
      </c>
      <c r="O57" s="1">
        <f t="shared" si="6"/>
        <v>5.03</v>
      </c>
    </row>
    <row r="58" spans="1:15" ht="15.75" thickBot="1" x14ac:dyDescent="0.3">
      <c r="A58" s="66" t="s">
        <v>26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7"/>
    </row>
    <row r="59" spans="1:15" ht="15.75" thickBot="1" x14ac:dyDescent="0.3">
      <c r="A59" s="39"/>
      <c r="B59" s="2" t="s">
        <v>52</v>
      </c>
      <c r="C59" s="1">
        <v>100</v>
      </c>
      <c r="D59" s="1">
        <v>4.63</v>
      </c>
      <c r="E59" s="1">
        <v>12.21</v>
      </c>
      <c r="F59" s="1">
        <v>8.1</v>
      </c>
      <c r="G59" s="1">
        <v>160.82</v>
      </c>
      <c r="H59" s="1">
        <v>2.4E-2</v>
      </c>
      <c r="I59" s="1">
        <v>9.3000000000000007</v>
      </c>
      <c r="J59" s="1">
        <v>3.5999999999999997E-2</v>
      </c>
      <c r="K59" s="1">
        <v>3.6819999999999999</v>
      </c>
      <c r="L59" s="1">
        <v>157.24</v>
      </c>
      <c r="M59" s="1">
        <v>109.72</v>
      </c>
      <c r="N59" s="1">
        <v>25.14</v>
      </c>
      <c r="O59" s="1">
        <v>1.43</v>
      </c>
    </row>
    <row r="60" spans="1:15" ht="15.75" thickBot="1" x14ac:dyDescent="0.3">
      <c r="A60" s="39"/>
      <c r="B60" s="4" t="s">
        <v>43</v>
      </c>
      <c r="C60" s="1">
        <v>250</v>
      </c>
      <c r="D60" s="1">
        <v>3.69</v>
      </c>
      <c r="E60" s="1">
        <v>6.81</v>
      </c>
      <c r="F60" s="1">
        <v>9.17</v>
      </c>
      <c r="G60" s="1">
        <v>112.76</v>
      </c>
      <c r="H60" s="1">
        <v>7.3999999999999996E-2</v>
      </c>
      <c r="I60" s="1">
        <v>30.15</v>
      </c>
      <c r="J60" s="1">
        <v>4.0000000000000001E-3</v>
      </c>
      <c r="K60" s="1">
        <v>2.38</v>
      </c>
      <c r="L60" s="1">
        <v>33.64</v>
      </c>
      <c r="M60" s="1">
        <v>61.52</v>
      </c>
      <c r="N60" s="1">
        <v>22.64</v>
      </c>
      <c r="O60" s="1">
        <v>0.88</v>
      </c>
    </row>
    <row r="61" spans="1:15" ht="15.75" thickBot="1" x14ac:dyDescent="0.3">
      <c r="A61" s="39"/>
      <c r="B61" s="4" t="s">
        <v>73</v>
      </c>
      <c r="C61" s="15">
        <v>100</v>
      </c>
      <c r="D61" s="15">
        <v>15.44</v>
      </c>
      <c r="E61" s="15">
        <v>16.649999999999999</v>
      </c>
      <c r="F61" s="15">
        <v>14.35</v>
      </c>
      <c r="G61" s="15">
        <v>269.04000000000002</v>
      </c>
      <c r="H61" s="15">
        <v>9.9000000000000005E-2</v>
      </c>
      <c r="I61" s="15">
        <v>1.1000000000000001</v>
      </c>
      <c r="J61" s="15">
        <v>3.0000000000000001E-3</v>
      </c>
      <c r="K61" s="15">
        <v>2.3620000000000001</v>
      </c>
      <c r="L61" s="15">
        <v>15.94</v>
      </c>
      <c r="M61" s="15">
        <v>214.52600000000001</v>
      </c>
      <c r="N61" s="15">
        <v>58.2</v>
      </c>
      <c r="O61" s="15">
        <v>2.64</v>
      </c>
    </row>
    <row r="62" spans="1:15" ht="15.75" thickBot="1" x14ac:dyDescent="0.3">
      <c r="A62" s="39"/>
      <c r="B62" s="53" t="s">
        <v>74</v>
      </c>
      <c r="C62" s="16">
        <v>150</v>
      </c>
      <c r="D62" s="17">
        <v>3.1</v>
      </c>
      <c r="E62" s="17">
        <v>0.62</v>
      </c>
      <c r="F62" s="17">
        <v>25.27</v>
      </c>
      <c r="G62" s="17">
        <v>119.04</v>
      </c>
      <c r="H62" s="17">
        <v>0.186</v>
      </c>
      <c r="I62" s="17">
        <v>31</v>
      </c>
      <c r="J62" s="17"/>
      <c r="K62" s="17">
        <v>0.155</v>
      </c>
      <c r="L62" s="17">
        <v>15.5</v>
      </c>
      <c r="M62" s="17">
        <v>89.9</v>
      </c>
      <c r="N62" s="17">
        <v>35.65</v>
      </c>
      <c r="O62" s="18">
        <v>1.4</v>
      </c>
    </row>
    <row r="63" spans="1:15" ht="15.75" thickBot="1" x14ac:dyDescent="0.3">
      <c r="A63" s="39"/>
      <c r="B63" s="54" t="s">
        <v>75</v>
      </c>
      <c r="C63" s="1">
        <v>200</v>
      </c>
      <c r="D63" s="15">
        <v>0.13</v>
      </c>
      <c r="E63" s="15">
        <v>0.13</v>
      </c>
      <c r="F63" s="15">
        <v>3.25</v>
      </c>
      <c r="G63" s="15">
        <v>14.75</v>
      </c>
      <c r="H63" s="15">
        <v>0.01</v>
      </c>
      <c r="I63" s="15">
        <v>3.38</v>
      </c>
      <c r="J63" s="15"/>
      <c r="K63" s="15">
        <v>7.0999999999999994E-2</v>
      </c>
      <c r="L63" s="15">
        <v>5.35</v>
      </c>
      <c r="M63" s="15">
        <v>3.6850000000000001</v>
      </c>
      <c r="N63" s="15">
        <v>3.05</v>
      </c>
      <c r="O63" s="15">
        <v>0.73</v>
      </c>
    </row>
    <row r="64" spans="1:15" ht="15.75" thickBot="1" x14ac:dyDescent="0.3">
      <c r="A64" s="39"/>
      <c r="B64" s="2" t="s">
        <v>67</v>
      </c>
      <c r="C64" s="16">
        <v>50</v>
      </c>
      <c r="D64" s="17">
        <v>4.3</v>
      </c>
      <c r="E64" s="17">
        <v>1.7</v>
      </c>
      <c r="F64" s="17">
        <v>21.3</v>
      </c>
      <c r="G64" s="17">
        <v>129.5</v>
      </c>
      <c r="H64" s="17">
        <v>0.22</v>
      </c>
      <c r="I64" s="17">
        <v>0.2</v>
      </c>
      <c r="J64" s="17">
        <v>0</v>
      </c>
      <c r="K64" s="17">
        <v>0.16500000000000001</v>
      </c>
      <c r="L64" s="17">
        <v>36.5</v>
      </c>
      <c r="M64" s="17">
        <v>62.5</v>
      </c>
      <c r="N64" s="17">
        <v>20</v>
      </c>
      <c r="O64" s="18">
        <v>1.415</v>
      </c>
    </row>
    <row r="65" spans="1:15" ht="15.75" thickBot="1" x14ac:dyDescent="0.3">
      <c r="A65" s="60" t="s">
        <v>28</v>
      </c>
      <c r="B65" s="61"/>
      <c r="C65" s="1">
        <f>SUM(C59:C64)</f>
        <v>850</v>
      </c>
      <c r="D65" s="1">
        <f>SUM(D59:D64)</f>
        <v>31.29</v>
      </c>
      <c r="E65" s="1">
        <f>SUM(E59:E64)</f>
        <v>38.120000000000005</v>
      </c>
      <c r="F65" s="1">
        <f>SUM(F59:F64)</f>
        <v>81.44</v>
      </c>
      <c r="G65" s="1">
        <f>SUM(G59:G64)</f>
        <v>805.91</v>
      </c>
      <c r="H65" s="1">
        <f t="shared" ref="H65:O65" si="7">SUM(H59:H64)</f>
        <v>0.61299999999999999</v>
      </c>
      <c r="I65" s="1">
        <f t="shared" si="7"/>
        <v>75.13000000000001</v>
      </c>
      <c r="J65" s="1">
        <f t="shared" si="7"/>
        <v>4.2999999999999997E-2</v>
      </c>
      <c r="K65" s="1">
        <f t="shared" si="7"/>
        <v>8.8149999999999977</v>
      </c>
      <c r="L65" s="1">
        <f t="shared" si="7"/>
        <v>264.16999999999996</v>
      </c>
      <c r="M65" s="1">
        <f t="shared" si="7"/>
        <v>541.85100000000011</v>
      </c>
      <c r="N65" s="1">
        <f t="shared" si="7"/>
        <v>164.68</v>
      </c>
      <c r="O65" s="1">
        <f t="shared" si="7"/>
        <v>8.495000000000001</v>
      </c>
    </row>
    <row r="66" spans="1:15" ht="15.75" thickBot="1" x14ac:dyDescent="0.3">
      <c r="A66" s="60" t="s">
        <v>29</v>
      </c>
      <c r="B66" s="61"/>
      <c r="C66" s="1">
        <f>C57+C65</f>
        <v>1455</v>
      </c>
      <c r="D66" s="1">
        <f>D57+D65</f>
        <v>61.25</v>
      </c>
      <c r="E66" s="1">
        <f>E57+E65</f>
        <v>66.38</v>
      </c>
      <c r="F66" s="1">
        <f>F57+F65</f>
        <v>131.94</v>
      </c>
      <c r="G66" s="1">
        <f>G57+G65</f>
        <v>1384.6399999999999</v>
      </c>
      <c r="H66" s="1">
        <f t="shared" ref="H66:O66" si="8">H57+H65</f>
        <v>0.85499999999999998</v>
      </c>
      <c r="I66" s="1">
        <f t="shared" si="8"/>
        <v>90.910000000000011</v>
      </c>
      <c r="J66" s="1">
        <f t="shared" si="8"/>
        <v>24.951000000000001</v>
      </c>
      <c r="K66" s="1">
        <f t="shared" si="8"/>
        <v>11.226999999999997</v>
      </c>
      <c r="L66" s="1">
        <f t="shared" si="8"/>
        <v>610.15999999999985</v>
      </c>
      <c r="M66" s="1">
        <f t="shared" si="8"/>
        <v>980.64100000000008</v>
      </c>
      <c r="N66" s="1">
        <f t="shared" si="8"/>
        <v>249.04</v>
      </c>
      <c r="O66" s="1">
        <f t="shared" si="8"/>
        <v>13.525000000000002</v>
      </c>
    </row>
    <row r="67" spans="1:15" x14ac:dyDescent="0.25">
      <c r="A67" s="6" t="s">
        <v>0</v>
      </c>
      <c r="B67" s="7" t="s">
        <v>60</v>
      </c>
      <c r="C67" s="42"/>
      <c r="D67" s="42"/>
      <c r="E67" s="42"/>
      <c r="F67" s="42"/>
      <c r="G67" s="42"/>
      <c r="H67" s="83"/>
      <c r="I67" s="83"/>
      <c r="J67" s="84"/>
      <c r="K67" s="84"/>
      <c r="L67" s="84"/>
      <c r="M67" s="84"/>
      <c r="N67" s="84"/>
      <c r="O67" s="84"/>
    </row>
    <row r="68" spans="1:15" x14ac:dyDescent="0.25">
      <c r="A68" s="8" t="s">
        <v>1</v>
      </c>
      <c r="B68" s="7" t="s">
        <v>34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15" ht="15.75" thickBot="1" x14ac:dyDescent="0.3">
      <c r="A69" s="8" t="s">
        <v>3</v>
      </c>
      <c r="B69" s="7">
        <v>1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ht="15.75" thickBot="1" x14ac:dyDescent="0.3">
      <c r="A70" s="40" t="s">
        <v>4</v>
      </c>
      <c r="B70" s="76" t="s">
        <v>6</v>
      </c>
      <c r="C70" s="78" t="s">
        <v>7</v>
      </c>
      <c r="D70" s="71" t="s">
        <v>8</v>
      </c>
      <c r="E70" s="72"/>
      <c r="F70" s="73"/>
      <c r="G70" s="78" t="s">
        <v>9</v>
      </c>
      <c r="H70" s="71" t="s">
        <v>10</v>
      </c>
      <c r="I70" s="72"/>
      <c r="J70" s="72"/>
      <c r="K70" s="73"/>
      <c r="L70" s="71" t="s">
        <v>11</v>
      </c>
      <c r="M70" s="72"/>
      <c r="N70" s="72"/>
      <c r="O70" s="73"/>
    </row>
    <row r="71" spans="1:15" ht="15.75" thickBot="1" x14ac:dyDescent="0.3">
      <c r="A71" s="41" t="s">
        <v>5</v>
      </c>
      <c r="B71" s="77"/>
      <c r="C71" s="79"/>
      <c r="D71" s="9" t="s">
        <v>12</v>
      </c>
      <c r="E71" s="9" t="s">
        <v>13</v>
      </c>
      <c r="F71" s="9" t="s">
        <v>14</v>
      </c>
      <c r="G71" s="79"/>
      <c r="H71" s="9" t="s">
        <v>15</v>
      </c>
      <c r="I71" s="9" t="s">
        <v>16</v>
      </c>
      <c r="J71" s="9" t="s">
        <v>17</v>
      </c>
      <c r="K71" s="9" t="s">
        <v>18</v>
      </c>
      <c r="L71" s="9" t="s">
        <v>19</v>
      </c>
      <c r="M71" s="9" t="s">
        <v>20</v>
      </c>
      <c r="N71" s="9" t="s">
        <v>21</v>
      </c>
      <c r="O71" s="9" t="s">
        <v>22</v>
      </c>
    </row>
    <row r="72" spans="1:15" ht="15.75" thickBot="1" x14ac:dyDescent="0.3">
      <c r="A72" s="39">
        <v>1</v>
      </c>
      <c r="B72" s="1">
        <v>2</v>
      </c>
      <c r="C72" s="1">
        <v>3</v>
      </c>
      <c r="D72" s="1">
        <v>4</v>
      </c>
      <c r="E72" s="1">
        <v>5</v>
      </c>
      <c r="F72" s="1">
        <v>6</v>
      </c>
      <c r="G72" s="1">
        <v>7</v>
      </c>
      <c r="H72" s="1">
        <v>8</v>
      </c>
      <c r="I72" s="1">
        <v>9</v>
      </c>
      <c r="J72" s="1">
        <v>10</v>
      </c>
      <c r="K72" s="1">
        <v>11</v>
      </c>
      <c r="L72" s="1">
        <v>12</v>
      </c>
      <c r="M72" s="1">
        <v>13</v>
      </c>
      <c r="N72" s="1">
        <v>14</v>
      </c>
      <c r="O72" s="1">
        <v>15</v>
      </c>
    </row>
    <row r="73" spans="1:15" ht="15.75" thickBot="1" x14ac:dyDescent="0.3">
      <c r="A73" s="62" t="s">
        <v>23</v>
      </c>
      <c r="B73" s="63"/>
      <c r="C73" s="64"/>
      <c r="D73" s="64"/>
      <c r="E73" s="63"/>
      <c r="F73" s="64"/>
      <c r="G73" s="63"/>
      <c r="H73" s="64"/>
      <c r="I73" s="63"/>
      <c r="J73" s="64"/>
      <c r="K73" s="63"/>
      <c r="L73" s="64"/>
      <c r="M73" s="63"/>
      <c r="N73" s="64"/>
      <c r="O73" s="67"/>
    </row>
    <row r="74" spans="1:15" ht="15.75" thickBot="1" x14ac:dyDescent="0.3">
      <c r="A74" s="12"/>
      <c r="B74" s="3" t="s">
        <v>76</v>
      </c>
      <c r="C74" s="13">
        <v>50</v>
      </c>
      <c r="D74" s="13">
        <v>5.89</v>
      </c>
      <c r="E74" s="14">
        <v>7.38</v>
      </c>
      <c r="F74" s="13">
        <v>0.78</v>
      </c>
      <c r="G74" s="1">
        <v>93.07</v>
      </c>
      <c r="H74" s="22">
        <v>3.5000000000000003E-2</v>
      </c>
      <c r="I74" s="14">
        <v>0.13</v>
      </c>
      <c r="J74" s="13">
        <v>2.11</v>
      </c>
      <c r="K74" s="14">
        <v>1.1439999999999999</v>
      </c>
      <c r="L74" s="13">
        <v>36.299999999999997</v>
      </c>
      <c r="M74" s="14">
        <v>93.62</v>
      </c>
      <c r="N74" s="13">
        <v>6.68</v>
      </c>
      <c r="O74" s="1">
        <v>1.1100000000000001</v>
      </c>
    </row>
    <row r="75" spans="1:15" ht="15.75" thickBot="1" x14ac:dyDescent="0.3">
      <c r="A75" s="39"/>
      <c r="B75" s="4" t="s">
        <v>77</v>
      </c>
      <c r="C75" s="1">
        <v>200</v>
      </c>
      <c r="D75" s="1">
        <v>5.97</v>
      </c>
      <c r="E75" s="1">
        <v>4.26</v>
      </c>
      <c r="F75" s="1">
        <v>21.42</v>
      </c>
      <c r="G75" s="1">
        <v>147.93</v>
      </c>
      <c r="H75" s="1">
        <v>0.17699999999999999</v>
      </c>
      <c r="I75" s="1">
        <v>0.98799999999999999</v>
      </c>
      <c r="J75" s="1">
        <v>15.2</v>
      </c>
      <c r="K75" s="1">
        <v>0.51</v>
      </c>
      <c r="L75" s="1">
        <v>114.16</v>
      </c>
      <c r="M75" s="1">
        <v>173.86</v>
      </c>
      <c r="N75" s="1">
        <v>45.44</v>
      </c>
      <c r="O75" s="1">
        <v>1.246</v>
      </c>
    </row>
    <row r="76" spans="1:15" ht="15.75" thickBot="1" x14ac:dyDescent="0.3">
      <c r="A76" s="39"/>
      <c r="B76" s="2" t="s">
        <v>66</v>
      </c>
      <c r="C76" s="1">
        <v>200</v>
      </c>
      <c r="D76" s="1">
        <v>0.2</v>
      </c>
      <c r="E76" s="1">
        <v>0.05</v>
      </c>
      <c r="F76" s="1">
        <v>7.0000000000000007E-2</v>
      </c>
      <c r="G76" s="1">
        <v>1.54</v>
      </c>
      <c r="H76" s="1">
        <v>1E-3</v>
      </c>
      <c r="I76" s="1">
        <v>0.1</v>
      </c>
      <c r="J76" s="1">
        <v>1E-3</v>
      </c>
      <c r="K76" s="1"/>
      <c r="L76" s="1">
        <v>4.95</v>
      </c>
      <c r="M76" s="1">
        <v>8.24</v>
      </c>
      <c r="N76" s="1">
        <v>4.4000000000000004</v>
      </c>
      <c r="O76" s="1">
        <v>0.82</v>
      </c>
    </row>
    <row r="77" spans="1:15" ht="15.75" thickBot="1" x14ac:dyDescent="0.3">
      <c r="A77" s="39"/>
      <c r="B77" s="47" t="s">
        <v>40</v>
      </c>
      <c r="C77" s="17">
        <v>50</v>
      </c>
      <c r="D77" s="17">
        <v>3.5</v>
      </c>
      <c r="E77" s="17">
        <v>0.5</v>
      </c>
      <c r="F77" s="17">
        <v>25.5</v>
      </c>
      <c r="G77" s="17">
        <v>120</v>
      </c>
      <c r="H77" s="17">
        <v>0.1</v>
      </c>
      <c r="I77" s="17">
        <v>0</v>
      </c>
      <c r="J77" s="17">
        <v>0.3</v>
      </c>
      <c r="K77" s="17">
        <v>1.1499999999999999</v>
      </c>
      <c r="L77" s="17">
        <v>16.5</v>
      </c>
      <c r="M77" s="17">
        <v>97</v>
      </c>
      <c r="N77" s="17">
        <v>25.5</v>
      </c>
      <c r="O77" s="18">
        <v>2.25</v>
      </c>
    </row>
    <row r="78" spans="1:15" ht="15.75" thickBot="1" x14ac:dyDescent="0.3">
      <c r="A78" s="39"/>
      <c r="B78" s="2" t="s">
        <v>41</v>
      </c>
      <c r="C78" s="1">
        <v>100</v>
      </c>
      <c r="D78" s="1">
        <v>2.8</v>
      </c>
      <c r="E78" s="1">
        <v>1.5</v>
      </c>
      <c r="F78" s="1">
        <v>14</v>
      </c>
      <c r="G78" s="1">
        <v>72</v>
      </c>
      <c r="H78" s="1">
        <v>0.03</v>
      </c>
      <c r="I78" s="1">
        <v>1.6</v>
      </c>
      <c r="J78" s="1">
        <v>23</v>
      </c>
      <c r="K78" s="1">
        <v>0</v>
      </c>
      <c r="L78" s="1">
        <v>109</v>
      </c>
      <c r="M78" s="1">
        <v>85</v>
      </c>
      <c r="N78" s="1">
        <v>13</v>
      </c>
      <c r="O78" s="1">
        <v>0.1</v>
      </c>
    </row>
    <row r="79" spans="1:15" ht="15.75" thickBot="1" x14ac:dyDescent="0.3">
      <c r="A79" s="60" t="s">
        <v>25</v>
      </c>
      <c r="B79" s="61"/>
      <c r="C79" s="1">
        <f>SUM(C75:C78)</f>
        <v>550</v>
      </c>
      <c r="D79" s="1">
        <f>SUM(D75:D78)</f>
        <v>12.469999999999999</v>
      </c>
      <c r="E79" s="1">
        <f>SUM(E75:E78)</f>
        <v>6.31</v>
      </c>
      <c r="F79" s="1">
        <f>SUM(F75:F78)</f>
        <v>60.99</v>
      </c>
      <c r="G79" s="1">
        <f>SUM(G75:G78)</f>
        <v>341.47</v>
      </c>
      <c r="H79" s="1">
        <f t="shared" ref="H79:O79" si="9">SUM(H75:H78)</f>
        <v>0.30800000000000005</v>
      </c>
      <c r="I79" s="1">
        <f t="shared" si="9"/>
        <v>2.6880000000000002</v>
      </c>
      <c r="J79" s="1">
        <f t="shared" si="9"/>
        <v>38.500999999999998</v>
      </c>
      <c r="K79" s="1">
        <f t="shared" si="9"/>
        <v>1.66</v>
      </c>
      <c r="L79" s="1">
        <f t="shared" si="9"/>
        <v>244.61</v>
      </c>
      <c r="M79" s="1">
        <f t="shared" si="9"/>
        <v>364.1</v>
      </c>
      <c r="N79" s="1">
        <f t="shared" si="9"/>
        <v>88.34</v>
      </c>
      <c r="O79" s="1">
        <f t="shared" si="9"/>
        <v>4.4159999999999995</v>
      </c>
    </row>
    <row r="80" spans="1:15" ht="15.75" thickBot="1" x14ac:dyDescent="0.3">
      <c r="A80" s="66" t="s">
        <v>26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7"/>
    </row>
    <row r="81" spans="1:17" ht="15.75" thickBot="1" x14ac:dyDescent="0.3">
      <c r="A81" s="39"/>
      <c r="B81" s="2" t="s">
        <v>58</v>
      </c>
      <c r="C81" s="1">
        <v>100</v>
      </c>
      <c r="D81" s="1">
        <v>0.67</v>
      </c>
      <c r="E81" s="1">
        <v>6.09</v>
      </c>
      <c r="F81" s="1">
        <v>1.81</v>
      </c>
      <c r="G81" s="1">
        <v>64.680000000000007</v>
      </c>
      <c r="H81" s="1">
        <v>2.9000000000000001E-2</v>
      </c>
      <c r="I81" s="1">
        <v>6.65</v>
      </c>
      <c r="J81" s="1"/>
      <c r="K81" s="1">
        <v>2.7349999999999999</v>
      </c>
      <c r="L81" s="1">
        <v>16.149999999999999</v>
      </c>
      <c r="M81" s="1">
        <v>28.62</v>
      </c>
      <c r="N81" s="1">
        <v>13.3</v>
      </c>
      <c r="O81" s="1">
        <v>0.48</v>
      </c>
    </row>
    <row r="82" spans="1:17" ht="26.25" thickBot="1" x14ac:dyDescent="0.3">
      <c r="A82" s="39"/>
      <c r="B82" s="4" t="s">
        <v>78</v>
      </c>
      <c r="C82" s="1">
        <v>250</v>
      </c>
      <c r="D82" s="1">
        <v>4.13</v>
      </c>
      <c r="E82" s="1">
        <v>6.98</v>
      </c>
      <c r="F82" s="1">
        <v>16.670000000000002</v>
      </c>
      <c r="G82" s="1">
        <v>145.97</v>
      </c>
      <c r="H82" s="1">
        <v>0.105</v>
      </c>
      <c r="I82" s="1">
        <v>16.399999999999999</v>
      </c>
      <c r="J82" s="1"/>
      <c r="K82" s="1">
        <v>2.4</v>
      </c>
      <c r="L82" s="1">
        <v>18.82</v>
      </c>
      <c r="M82" s="1">
        <v>92.59</v>
      </c>
      <c r="N82" s="1">
        <v>27.99</v>
      </c>
      <c r="O82" s="1">
        <v>1.1399999999999999</v>
      </c>
      <c r="P82" s="23"/>
      <c r="Q82" s="11"/>
    </row>
    <row r="83" spans="1:17" ht="15.75" thickBot="1" x14ac:dyDescent="0.3">
      <c r="A83" s="39"/>
      <c r="B83" s="4" t="s">
        <v>79</v>
      </c>
      <c r="C83" s="1">
        <v>240</v>
      </c>
      <c r="D83" s="1">
        <v>17.27</v>
      </c>
      <c r="E83" s="1">
        <v>23.63</v>
      </c>
      <c r="F83" s="1">
        <v>19.600000000000001</v>
      </c>
      <c r="G83" s="1">
        <v>360.17</v>
      </c>
      <c r="H83" s="1">
        <v>0.59299999999999997</v>
      </c>
      <c r="I83" s="1">
        <v>41.45</v>
      </c>
      <c r="J83" s="1">
        <v>2E-3</v>
      </c>
      <c r="K83" s="1">
        <v>2.1789999999999998</v>
      </c>
      <c r="L83" s="1">
        <v>53.64</v>
      </c>
      <c r="M83" s="1">
        <v>250.04</v>
      </c>
      <c r="N83" s="1">
        <v>57.13</v>
      </c>
      <c r="O83" s="1">
        <v>2.31</v>
      </c>
    </row>
    <row r="84" spans="1:17" ht="15.75" thickBot="1" x14ac:dyDescent="0.3">
      <c r="A84" s="39"/>
      <c r="B84" s="2" t="s">
        <v>80</v>
      </c>
      <c r="C84" s="15">
        <v>200</v>
      </c>
      <c r="D84" s="1">
        <v>0.46</v>
      </c>
      <c r="E84" s="1">
        <v>0.15</v>
      </c>
      <c r="F84" s="1">
        <v>9.1300000000000008</v>
      </c>
      <c r="G84" s="1">
        <v>39.700000000000003</v>
      </c>
      <c r="H84" s="15">
        <v>1.7999999999999999E-2</v>
      </c>
      <c r="I84" s="15">
        <v>80</v>
      </c>
      <c r="J84" s="15">
        <v>6.5000000000000002E-2</v>
      </c>
      <c r="K84" s="15">
        <v>0.34399999999999997</v>
      </c>
      <c r="L84" s="15">
        <v>11.2</v>
      </c>
      <c r="M84" s="15">
        <v>11.68</v>
      </c>
      <c r="N84" s="15">
        <v>4.72</v>
      </c>
      <c r="O84" s="15">
        <v>0.48</v>
      </c>
    </row>
    <row r="85" spans="1:17" ht="15.75" thickBot="1" x14ac:dyDescent="0.3">
      <c r="A85" s="39"/>
      <c r="B85" s="2" t="s">
        <v>67</v>
      </c>
      <c r="C85" s="16">
        <v>50</v>
      </c>
      <c r="D85" s="17">
        <v>4.3</v>
      </c>
      <c r="E85" s="17">
        <v>1.7</v>
      </c>
      <c r="F85" s="17">
        <v>21.3</v>
      </c>
      <c r="G85" s="17">
        <v>129.5</v>
      </c>
      <c r="H85" s="17">
        <v>0.22</v>
      </c>
      <c r="I85" s="17">
        <v>0.2</v>
      </c>
      <c r="J85" s="17">
        <v>0</v>
      </c>
      <c r="K85" s="17">
        <v>0.16500000000000001</v>
      </c>
      <c r="L85" s="17">
        <v>36.5</v>
      </c>
      <c r="M85" s="17">
        <v>62.5</v>
      </c>
      <c r="N85" s="17">
        <v>20</v>
      </c>
      <c r="O85" s="18">
        <v>1.415</v>
      </c>
    </row>
    <row r="86" spans="1:17" ht="15.75" thickBot="1" x14ac:dyDescent="0.3">
      <c r="A86" s="60" t="s">
        <v>28</v>
      </c>
      <c r="B86" s="61"/>
      <c r="C86" s="1">
        <f>SUM(C81:C85)</f>
        <v>840</v>
      </c>
      <c r="D86" s="16">
        <f t="shared" ref="D86:O86" si="10">SUM(D81:D85)</f>
        <v>26.830000000000002</v>
      </c>
      <c r="E86" s="17">
        <f t="shared" si="10"/>
        <v>38.550000000000004</v>
      </c>
      <c r="F86" s="17">
        <f t="shared" si="10"/>
        <v>68.510000000000005</v>
      </c>
      <c r="G86" s="17">
        <f t="shared" si="10"/>
        <v>740.0200000000001</v>
      </c>
      <c r="H86" s="17">
        <f t="shared" si="10"/>
        <v>0.96499999999999997</v>
      </c>
      <c r="I86" s="17">
        <f t="shared" si="10"/>
        <v>144.69999999999999</v>
      </c>
      <c r="J86" s="17">
        <f t="shared" si="10"/>
        <v>6.7000000000000004E-2</v>
      </c>
      <c r="K86" s="17">
        <f t="shared" si="10"/>
        <v>7.8230000000000004</v>
      </c>
      <c r="L86" s="17">
        <f t="shared" si="10"/>
        <v>136.31</v>
      </c>
      <c r="M86" s="17">
        <f t="shared" si="10"/>
        <v>445.43</v>
      </c>
      <c r="N86" s="17">
        <f t="shared" si="10"/>
        <v>123.14</v>
      </c>
      <c r="O86" s="17">
        <f t="shared" si="10"/>
        <v>5.8250000000000002</v>
      </c>
    </row>
    <row r="87" spans="1:17" ht="15.75" thickBot="1" x14ac:dyDescent="0.3">
      <c r="A87" s="60" t="s">
        <v>29</v>
      </c>
      <c r="B87" s="61"/>
      <c r="C87" s="1">
        <f>C79+C86</f>
        <v>1390</v>
      </c>
      <c r="D87" s="1">
        <f t="shared" ref="D87:O87" si="11">D79+D86</f>
        <v>39.299999999999997</v>
      </c>
      <c r="E87" s="1">
        <f t="shared" si="11"/>
        <v>44.860000000000007</v>
      </c>
      <c r="F87" s="1">
        <f t="shared" si="11"/>
        <v>129.5</v>
      </c>
      <c r="G87" s="1">
        <f t="shared" si="11"/>
        <v>1081.4900000000002</v>
      </c>
      <c r="H87" s="1">
        <f t="shared" si="11"/>
        <v>1.2730000000000001</v>
      </c>
      <c r="I87" s="1">
        <f t="shared" si="11"/>
        <v>147.38799999999998</v>
      </c>
      <c r="J87" s="1">
        <f t="shared" si="11"/>
        <v>38.567999999999998</v>
      </c>
      <c r="K87" s="1">
        <f t="shared" si="11"/>
        <v>9.4830000000000005</v>
      </c>
      <c r="L87" s="1">
        <f t="shared" si="11"/>
        <v>380.92</v>
      </c>
      <c r="M87" s="1">
        <f t="shared" si="11"/>
        <v>809.53</v>
      </c>
      <c r="N87" s="1">
        <f t="shared" si="11"/>
        <v>211.48000000000002</v>
      </c>
      <c r="O87" s="1">
        <f t="shared" si="11"/>
        <v>10.241</v>
      </c>
    </row>
    <row r="88" spans="1:17" x14ac:dyDescent="0.25">
      <c r="A88" s="6" t="s">
        <v>0</v>
      </c>
      <c r="B88" s="7" t="s">
        <v>60</v>
      </c>
      <c r="C88" s="42"/>
      <c r="D88" s="42"/>
      <c r="E88" s="42"/>
      <c r="F88" s="42"/>
      <c r="G88" s="42"/>
      <c r="H88" s="83"/>
      <c r="I88" s="83"/>
      <c r="J88" s="84"/>
      <c r="K88" s="84"/>
      <c r="L88" s="84"/>
      <c r="M88" s="84"/>
      <c r="N88" s="84"/>
      <c r="O88" s="84"/>
    </row>
    <row r="89" spans="1:17" x14ac:dyDescent="0.25">
      <c r="A89" s="8" t="s">
        <v>1</v>
      </c>
      <c r="B89" s="7" t="s">
        <v>35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17" ht="15.75" thickBot="1" x14ac:dyDescent="0.3">
      <c r="A90" s="8" t="s">
        <v>3</v>
      </c>
      <c r="B90" s="7">
        <v>1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17" ht="15.75" thickBot="1" x14ac:dyDescent="0.3">
      <c r="A91" s="40" t="s">
        <v>4</v>
      </c>
      <c r="B91" s="76" t="s">
        <v>6</v>
      </c>
      <c r="C91" s="78" t="s">
        <v>7</v>
      </c>
      <c r="D91" s="71" t="s">
        <v>8</v>
      </c>
      <c r="E91" s="72"/>
      <c r="F91" s="73"/>
      <c r="G91" s="78" t="s">
        <v>9</v>
      </c>
      <c r="H91" s="71" t="s">
        <v>10</v>
      </c>
      <c r="I91" s="72"/>
      <c r="J91" s="72"/>
      <c r="K91" s="73"/>
      <c r="L91" s="71" t="s">
        <v>11</v>
      </c>
      <c r="M91" s="72"/>
      <c r="N91" s="72"/>
      <c r="O91" s="73"/>
    </row>
    <row r="92" spans="1:17" ht="15.75" thickBot="1" x14ac:dyDescent="0.3">
      <c r="A92" s="41" t="s">
        <v>5</v>
      </c>
      <c r="B92" s="77"/>
      <c r="C92" s="79"/>
      <c r="D92" s="9" t="s">
        <v>12</v>
      </c>
      <c r="E92" s="9" t="s">
        <v>13</v>
      </c>
      <c r="F92" s="9" t="s">
        <v>14</v>
      </c>
      <c r="G92" s="79"/>
      <c r="H92" s="9" t="s">
        <v>15</v>
      </c>
      <c r="I92" s="9" t="s">
        <v>16</v>
      </c>
      <c r="J92" s="9" t="s">
        <v>17</v>
      </c>
      <c r="K92" s="9" t="s">
        <v>18</v>
      </c>
      <c r="L92" s="9" t="s">
        <v>19</v>
      </c>
      <c r="M92" s="9" t="s">
        <v>20</v>
      </c>
      <c r="N92" s="9" t="s">
        <v>21</v>
      </c>
      <c r="O92" s="9" t="s">
        <v>22</v>
      </c>
    </row>
    <row r="93" spans="1:17" ht="15.75" thickBot="1" x14ac:dyDescent="0.3">
      <c r="A93" s="39">
        <v>1</v>
      </c>
      <c r="B93" s="1">
        <v>2</v>
      </c>
      <c r="C93" s="1">
        <v>3</v>
      </c>
      <c r="D93" s="1">
        <v>4</v>
      </c>
      <c r="E93" s="1">
        <v>5</v>
      </c>
      <c r="F93" s="1">
        <v>6</v>
      </c>
      <c r="G93" s="1">
        <v>7</v>
      </c>
      <c r="H93" s="1">
        <v>8</v>
      </c>
      <c r="I93" s="1">
        <v>9</v>
      </c>
      <c r="J93" s="1">
        <v>10</v>
      </c>
      <c r="K93" s="1">
        <v>11</v>
      </c>
      <c r="L93" s="1">
        <v>12</v>
      </c>
      <c r="M93" s="1">
        <v>13</v>
      </c>
      <c r="N93" s="1">
        <v>14</v>
      </c>
      <c r="O93" s="1">
        <v>15</v>
      </c>
    </row>
    <row r="94" spans="1:17" ht="15.75" thickBot="1" x14ac:dyDescent="0.3">
      <c r="A94" s="66" t="s">
        <v>23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7"/>
    </row>
    <row r="95" spans="1:17" ht="15.75" thickBot="1" x14ac:dyDescent="0.3">
      <c r="A95" s="39"/>
      <c r="B95" s="2" t="s">
        <v>24</v>
      </c>
      <c r="C95" s="1">
        <v>30</v>
      </c>
      <c r="D95" s="1">
        <v>0.21</v>
      </c>
      <c r="E95" s="1">
        <v>0.03</v>
      </c>
      <c r="F95" s="1">
        <v>0.56999999999999995</v>
      </c>
      <c r="G95" s="1">
        <v>3.39</v>
      </c>
      <c r="H95" s="1">
        <v>8.9999999999999993E-3</v>
      </c>
      <c r="I95" s="1">
        <v>2.1</v>
      </c>
      <c r="J95" s="1">
        <v>0</v>
      </c>
      <c r="K95" s="1">
        <v>0.03</v>
      </c>
      <c r="L95" s="1">
        <v>5.0999999999999996</v>
      </c>
      <c r="M95" s="1">
        <v>9</v>
      </c>
      <c r="N95" s="1">
        <v>4.2</v>
      </c>
      <c r="O95" s="1">
        <v>0.15</v>
      </c>
    </row>
    <row r="96" spans="1:17" ht="15.75" thickBot="1" x14ac:dyDescent="0.3">
      <c r="A96" s="39"/>
      <c r="B96" s="2" t="s">
        <v>81</v>
      </c>
      <c r="C96" s="1">
        <v>200</v>
      </c>
      <c r="D96" s="1">
        <v>5.72</v>
      </c>
      <c r="E96" s="1">
        <v>4.8099999999999996</v>
      </c>
      <c r="F96" s="1">
        <v>31.09</v>
      </c>
      <c r="G96" s="1">
        <v>190.49</v>
      </c>
      <c r="H96" s="1">
        <v>7.8E-2</v>
      </c>
      <c r="I96" s="1">
        <v>3.03</v>
      </c>
      <c r="J96" s="1">
        <v>4.9000000000000004</v>
      </c>
      <c r="K96" s="1">
        <v>1.9410000000000001</v>
      </c>
      <c r="L96" s="1">
        <v>28.6</v>
      </c>
      <c r="M96" s="1">
        <v>158.37200000000001</v>
      </c>
      <c r="N96" s="1">
        <v>39.229999999999997</v>
      </c>
      <c r="O96" s="1">
        <v>1.17</v>
      </c>
    </row>
    <row r="97" spans="1:15" ht="15.75" thickBot="1" x14ac:dyDescent="0.3">
      <c r="A97" s="39"/>
      <c r="B97" s="46" t="s">
        <v>64</v>
      </c>
      <c r="C97" s="15">
        <v>200</v>
      </c>
      <c r="D97" s="15">
        <v>3.62</v>
      </c>
      <c r="E97" s="15">
        <v>3.31</v>
      </c>
      <c r="F97" s="15">
        <v>9.1300000000000008</v>
      </c>
      <c r="G97" s="15">
        <v>79.89</v>
      </c>
      <c r="H97" s="15">
        <v>0.04</v>
      </c>
      <c r="I97" s="15">
        <v>1.3</v>
      </c>
      <c r="J97" s="15">
        <v>20</v>
      </c>
      <c r="K97" s="15"/>
      <c r="L97" s="15">
        <v>121</v>
      </c>
      <c r="M97" s="15">
        <v>91</v>
      </c>
      <c r="N97" s="15">
        <v>14</v>
      </c>
      <c r="O97" s="15">
        <v>0.1</v>
      </c>
    </row>
    <row r="98" spans="1:15" ht="15.75" thickBot="1" x14ac:dyDescent="0.3">
      <c r="A98" s="39"/>
      <c r="B98" s="47" t="s">
        <v>40</v>
      </c>
      <c r="C98" s="17">
        <v>50</v>
      </c>
      <c r="D98" s="17">
        <v>3.5</v>
      </c>
      <c r="E98" s="17">
        <v>0.5</v>
      </c>
      <c r="F98" s="17">
        <v>25.5</v>
      </c>
      <c r="G98" s="17">
        <v>120</v>
      </c>
      <c r="H98" s="17">
        <v>0.1</v>
      </c>
      <c r="I98" s="17">
        <v>0</v>
      </c>
      <c r="J98" s="17">
        <v>0.3</v>
      </c>
      <c r="K98" s="17">
        <v>1.1499999999999999</v>
      </c>
      <c r="L98" s="17">
        <v>16.5</v>
      </c>
      <c r="M98" s="17">
        <v>97</v>
      </c>
      <c r="N98" s="17">
        <v>25.5</v>
      </c>
      <c r="O98" s="18">
        <v>2.25</v>
      </c>
    </row>
    <row r="99" spans="1:15" ht="15.75" thickBot="1" x14ac:dyDescent="0.3">
      <c r="A99" s="39"/>
      <c r="B99" s="2" t="s">
        <v>32</v>
      </c>
      <c r="C99" s="1">
        <v>140</v>
      </c>
      <c r="D99" s="1">
        <v>0.6</v>
      </c>
      <c r="E99" s="1">
        <v>0.6</v>
      </c>
      <c r="F99" s="1">
        <v>13.7</v>
      </c>
      <c r="G99" s="1">
        <v>65.8</v>
      </c>
      <c r="H99" s="1">
        <v>4.2000000000000003E-2</v>
      </c>
      <c r="I99" s="1">
        <v>14</v>
      </c>
      <c r="J99" s="1">
        <v>7</v>
      </c>
      <c r="K99" s="1">
        <v>0.28000000000000003</v>
      </c>
      <c r="L99" s="1">
        <v>22.4</v>
      </c>
      <c r="M99" s="1">
        <v>15.4</v>
      </c>
      <c r="N99" s="1">
        <v>12.6</v>
      </c>
      <c r="O99" s="1">
        <v>3.08</v>
      </c>
    </row>
    <row r="100" spans="1:15" ht="15.75" thickBot="1" x14ac:dyDescent="0.3">
      <c r="A100" s="60" t="s">
        <v>25</v>
      </c>
      <c r="B100" s="61"/>
      <c r="C100" s="1">
        <f>SUM(C95:C99)</f>
        <v>620</v>
      </c>
      <c r="D100" s="1">
        <f t="shared" ref="D100:F100" si="12">SUM(D95:D99)</f>
        <v>13.65</v>
      </c>
      <c r="E100" s="1">
        <f t="shared" si="12"/>
        <v>9.25</v>
      </c>
      <c r="F100" s="1">
        <f t="shared" si="12"/>
        <v>79.989999999999995</v>
      </c>
      <c r="G100" s="1">
        <f>SUM(G95:G99)</f>
        <v>459.57</v>
      </c>
      <c r="H100" s="1">
        <f t="shared" ref="H100:O100" si="13">SUM(H95:H99)</f>
        <v>0.26900000000000002</v>
      </c>
      <c r="I100" s="1">
        <f t="shared" si="13"/>
        <v>20.43</v>
      </c>
      <c r="J100" s="1">
        <f t="shared" si="13"/>
        <v>32.200000000000003</v>
      </c>
      <c r="K100" s="1">
        <f t="shared" si="13"/>
        <v>3.4009999999999998</v>
      </c>
      <c r="L100" s="1">
        <f t="shared" si="13"/>
        <v>193.6</v>
      </c>
      <c r="M100" s="1">
        <f t="shared" si="13"/>
        <v>370.77199999999999</v>
      </c>
      <c r="N100" s="1">
        <f t="shared" si="13"/>
        <v>95.53</v>
      </c>
      <c r="O100" s="1">
        <f t="shared" si="13"/>
        <v>6.75</v>
      </c>
    </row>
    <row r="101" spans="1:15" ht="15.75" thickBot="1" x14ac:dyDescent="0.3">
      <c r="A101" s="66" t="s">
        <v>26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7"/>
    </row>
    <row r="102" spans="1:15" ht="15.75" thickBot="1" x14ac:dyDescent="0.3">
      <c r="A102" s="39"/>
      <c r="B102" s="2" t="s">
        <v>39</v>
      </c>
      <c r="C102" s="1">
        <v>100</v>
      </c>
      <c r="D102" s="1">
        <v>1.1000000000000001</v>
      </c>
      <c r="E102" s="1">
        <v>0.2</v>
      </c>
      <c r="F102" s="1">
        <v>3.8</v>
      </c>
      <c r="G102" s="1">
        <v>21.4</v>
      </c>
      <c r="H102" s="1">
        <v>0.06</v>
      </c>
      <c r="I102" s="1">
        <v>25</v>
      </c>
      <c r="J102" s="1"/>
      <c r="K102" s="1">
        <v>0.7</v>
      </c>
      <c r="L102" s="1">
        <v>1.4</v>
      </c>
      <c r="M102" s="1">
        <v>20</v>
      </c>
      <c r="N102" s="1">
        <v>133</v>
      </c>
      <c r="O102" s="1">
        <v>0.9</v>
      </c>
    </row>
    <row r="103" spans="1:15" ht="26.25" thickBot="1" x14ac:dyDescent="0.3">
      <c r="A103" s="39"/>
      <c r="B103" s="4" t="s">
        <v>44</v>
      </c>
      <c r="C103" s="1">
        <v>250</v>
      </c>
      <c r="D103" s="1">
        <v>3.87</v>
      </c>
      <c r="E103" s="1">
        <v>8.77</v>
      </c>
      <c r="F103" s="1">
        <v>12.94</v>
      </c>
      <c r="G103" s="1">
        <v>146.16</v>
      </c>
      <c r="H103" s="1"/>
      <c r="I103" s="15">
        <v>19.68</v>
      </c>
      <c r="J103" s="1"/>
      <c r="K103" s="1"/>
      <c r="L103" s="1">
        <v>41.77</v>
      </c>
      <c r="M103" s="1"/>
      <c r="N103" s="1">
        <v>25.67</v>
      </c>
      <c r="O103" s="1">
        <v>1.22</v>
      </c>
    </row>
    <row r="104" spans="1:15" ht="15.75" thickBot="1" x14ac:dyDescent="0.3">
      <c r="A104" s="39"/>
      <c r="B104" s="4" t="s">
        <v>82</v>
      </c>
      <c r="C104" s="14">
        <v>100</v>
      </c>
      <c r="D104" s="16">
        <v>16.7</v>
      </c>
      <c r="E104" s="17">
        <v>11.05</v>
      </c>
      <c r="F104" s="17">
        <v>9.7799999999999994</v>
      </c>
      <c r="G104" s="17">
        <v>205.83</v>
      </c>
      <c r="H104" s="21">
        <v>0.28899999999999998</v>
      </c>
      <c r="I104" s="13">
        <v>29.32</v>
      </c>
      <c r="J104" s="17">
        <v>70.537999999999997</v>
      </c>
      <c r="K104" s="17">
        <v>3.0419999999999998</v>
      </c>
      <c r="L104" s="17">
        <v>22.38</v>
      </c>
      <c r="M104" s="17">
        <v>303.2</v>
      </c>
      <c r="N104" s="17">
        <v>25.14</v>
      </c>
      <c r="O104" s="18">
        <v>6.26</v>
      </c>
    </row>
    <row r="105" spans="1:15" ht="15.75" thickBot="1" x14ac:dyDescent="0.3">
      <c r="A105" s="39"/>
      <c r="B105" s="4" t="s">
        <v>27</v>
      </c>
      <c r="C105" s="1">
        <v>180</v>
      </c>
      <c r="D105" s="1">
        <v>8.36</v>
      </c>
      <c r="E105" s="1">
        <v>6.53</v>
      </c>
      <c r="F105" s="1">
        <v>37.76</v>
      </c>
      <c r="G105" s="1">
        <v>243.26</v>
      </c>
      <c r="H105" s="1">
        <v>0.28399999999999997</v>
      </c>
      <c r="I105" s="1"/>
      <c r="J105" s="1">
        <v>2.4E-2</v>
      </c>
      <c r="K105" s="1">
        <v>0.58799999999999997</v>
      </c>
      <c r="L105" s="1">
        <v>14.64</v>
      </c>
      <c r="M105" s="1">
        <v>198.48</v>
      </c>
      <c r="N105" s="1">
        <v>132</v>
      </c>
      <c r="O105" s="1">
        <v>4.43</v>
      </c>
    </row>
    <row r="106" spans="1:15" ht="15.75" thickBot="1" x14ac:dyDescent="0.3">
      <c r="A106" s="39"/>
      <c r="B106" s="4" t="s">
        <v>83</v>
      </c>
      <c r="C106" s="14">
        <v>200</v>
      </c>
      <c r="D106" s="13">
        <v>0.18</v>
      </c>
      <c r="E106" s="24">
        <v>0.06</v>
      </c>
      <c r="F106" s="24">
        <v>1.58</v>
      </c>
      <c r="G106" s="24">
        <v>7.58</v>
      </c>
      <c r="H106" s="25"/>
      <c r="I106" s="1"/>
      <c r="J106" s="1"/>
      <c r="K106" s="1"/>
      <c r="L106" s="1"/>
      <c r="M106" s="1"/>
      <c r="N106" s="1"/>
      <c r="O106" s="1"/>
    </row>
    <row r="107" spans="1:15" ht="15.75" thickBot="1" x14ac:dyDescent="0.3">
      <c r="A107" s="39"/>
      <c r="B107" s="2" t="s">
        <v>67</v>
      </c>
      <c r="C107" s="16">
        <v>50</v>
      </c>
      <c r="D107" s="17">
        <v>4.3</v>
      </c>
      <c r="E107" s="17">
        <v>1.7</v>
      </c>
      <c r="F107" s="17">
        <v>21.3</v>
      </c>
      <c r="G107" s="17">
        <v>129.5</v>
      </c>
      <c r="H107" s="17">
        <v>0.22</v>
      </c>
      <c r="I107" s="17">
        <v>0.2</v>
      </c>
      <c r="J107" s="17">
        <v>0</v>
      </c>
      <c r="K107" s="17">
        <v>0.16500000000000001</v>
      </c>
      <c r="L107" s="17">
        <v>36.5</v>
      </c>
      <c r="M107" s="17">
        <v>62.5</v>
      </c>
      <c r="N107" s="17">
        <v>20</v>
      </c>
      <c r="O107" s="18">
        <v>1.415</v>
      </c>
    </row>
    <row r="108" spans="1:15" ht="15.75" thickBot="1" x14ac:dyDescent="0.3">
      <c r="A108" s="60" t="s">
        <v>28</v>
      </c>
      <c r="B108" s="61"/>
      <c r="C108" s="1">
        <f>SUM(C102:C107)</f>
        <v>880</v>
      </c>
      <c r="D108" s="16">
        <f>SUM(D102:D107)</f>
        <v>34.51</v>
      </c>
      <c r="E108" s="17">
        <f>SUM(E102:E107)</f>
        <v>28.31</v>
      </c>
      <c r="F108" s="17">
        <f>SUM(F102:F107)</f>
        <v>87.16</v>
      </c>
      <c r="G108" s="17">
        <f>SUM(G102:G107)</f>
        <v>753.73</v>
      </c>
      <c r="H108" s="17">
        <f t="shared" ref="H108:O108" si="14">SUM(H102:H107)</f>
        <v>0.85299999999999998</v>
      </c>
      <c r="I108" s="17">
        <f t="shared" si="14"/>
        <v>74.2</v>
      </c>
      <c r="J108" s="17">
        <f t="shared" si="14"/>
        <v>70.561999999999998</v>
      </c>
      <c r="K108" s="17">
        <f t="shared" si="14"/>
        <v>4.4950000000000001</v>
      </c>
      <c r="L108" s="17">
        <f t="shared" si="14"/>
        <v>116.69</v>
      </c>
      <c r="M108" s="17">
        <f t="shared" si="14"/>
        <v>584.17999999999995</v>
      </c>
      <c r="N108" s="17">
        <f t="shared" si="14"/>
        <v>335.81</v>
      </c>
      <c r="O108" s="17">
        <f t="shared" si="14"/>
        <v>14.224999999999998</v>
      </c>
    </row>
    <row r="109" spans="1:15" ht="15.75" thickBot="1" x14ac:dyDescent="0.3">
      <c r="A109" s="60" t="s">
        <v>29</v>
      </c>
      <c r="B109" s="61"/>
      <c r="C109" s="1">
        <f>C100+C108</f>
        <v>1500</v>
      </c>
      <c r="D109" s="1">
        <f>D100+D108</f>
        <v>48.16</v>
      </c>
      <c r="E109" s="1">
        <f>E100+E108</f>
        <v>37.56</v>
      </c>
      <c r="F109" s="1">
        <f>F100+F108</f>
        <v>167.14999999999998</v>
      </c>
      <c r="G109" s="1">
        <f>G100+G108</f>
        <v>1213.3</v>
      </c>
      <c r="H109" s="1">
        <f t="shared" ref="H109:O109" si="15">H100+H108</f>
        <v>1.1219999999999999</v>
      </c>
      <c r="I109" s="1">
        <f t="shared" si="15"/>
        <v>94.63</v>
      </c>
      <c r="J109" s="1">
        <f t="shared" si="15"/>
        <v>102.762</v>
      </c>
      <c r="K109" s="1">
        <f t="shared" si="15"/>
        <v>7.8959999999999999</v>
      </c>
      <c r="L109" s="1">
        <f t="shared" si="15"/>
        <v>310.28999999999996</v>
      </c>
      <c r="M109" s="1">
        <f t="shared" si="15"/>
        <v>954.952</v>
      </c>
      <c r="N109" s="1">
        <f t="shared" si="15"/>
        <v>431.34000000000003</v>
      </c>
      <c r="O109" s="1">
        <f t="shared" si="15"/>
        <v>20.974999999999998</v>
      </c>
    </row>
    <row r="110" spans="1:15" x14ac:dyDescent="0.25">
      <c r="A110" s="6" t="s">
        <v>0</v>
      </c>
      <c r="B110" s="7" t="s">
        <v>60</v>
      </c>
      <c r="C110" s="42"/>
      <c r="D110" s="42"/>
      <c r="E110" s="42"/>
      <c r="F110" s="42"/>
      <c r="G110" s="42"/>
      <c r="H110" s="83"/>
      <c r="I110" s="83"/>
      <c r="J110" s="84"/>
      <c r="K110" s="84"/>
      <c r="L110" s="84"/>
      <c r="M110" s="84"/>
      <c r="N110" s="84"/>
      <c r="O110" s="84"/>
    </row>
    <row r="111" spans="1:15" x14ac:dyDescent="0.25">
      <c r="A111" s="8" t="s">
        <v>1</v>
      </c>
      <c r="B111" s="7" t="s">
        <v>47</v>
      </c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ht="15.75" thickBot="1" x14ac:dyDescent="0.3">
      <c r="A112" s="8" t="s">
        <v>3</v>
      </c>
      <c r="B112" s="7">
        <v>1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ht="15.75" thickBot="1" x14ac:dyDescent="0.3">
      <c r="A113" s="40" t="s">
        <v>4</v>
      </c>
      <c r="B113" s="76" t="s">
        <v>6</v>
      </c>
      <c r="C113" s="78" t="s">
        <v>7</v>
      </c>
      <c r="D113" s="71" t="s">
        <v>8</v>
      </c>
      <c r="E113" s="72"/>
      <c r="F113" s="73"/>
      <c r="G113" s="78" t="s">
        <v>9</v>
      </c>
      <c r="H113" s="71" t="s">
        <v>10</v>
      </c>
      <c r="I113" s="72"/>
      <c r="J113" s="72"/>
      <c r="K113" s="73"/>
      <c r="L113" s="71" t="s">
        <v>11</v>
      </c>
      <c r="M113" s="72"/>
      <c r="N113" s="72"/>
      <c r="O113" s="73"/>
    </row>
    <row r="114" spans="1:15" ht="15.75" thickBot="1" x14ac:dyDescent="0.3">
      <c r="A114" s="41" t="s">
        <v>5</v>
      </c>
      <c r="B114" s="77"/>
      <c r="C114" s="79"/>
      <c r="D114" s="9" t="s">
        <v>12</v>
      </c>
      <c r="E114" s="9" t="s">
        <v>13</v>
      </c>
      <c r="F114" s="9" t="s">
        <v>14</v>
      </c>
      <c r="G114" s="79"/>
      <c r="H114" s="9" t="s">
        <v>15</v>
      </c>
      <c r="I114" s="9" t="s">
        <v>16</v>
      </c>
      <c r="J114" s="9" t="s">
        <v>17</v>
      </c>
      <c r="K114" s="9" t="s">
        <v>18</v>
      </c>
      <c r="L114" s="9" t="s">
        <v>19</v>
      </c>
      <c r="M114" s="9" t="s">
        <v>20</v>
      </c>
      <c r="N114" s="9" t="s">
        <v>21</v>
      </c>
      <c r="O114" s="9" t="s">
        <v>22</v>
      </c>
    </row>
    <row r="115" spans="1:15" ht="15.75" thickBot="1" x14ac:dyDescent="0.3">
      <c r="A115" s="39">
        <v>1</v>
      </c>
      <c r="B115" s="1">
        <v>2</v>
      </c>
      <c r="C115" s="1">
        <v>3</v>
      </c>
      <c r="D115" s="1">
        <v>4</v>
      </c>
      <c r="E115" s="1">
        <v>5</v>
      </c>
      <c r="F115" s="1">
        <v>6</v>
      </c>
      <c r="G115" s="1">
        <v>7</v>
      </c>
      <c r="H115" s="1">
        <v>8</v>
      </c>
      <c r="I115" s="1">
        <v>9</v>
      </c>
      <c r="J115" s="1">
        <v>10</v>
      </c>
      <c r="K115" s="1">
        <v>11</v>
      </c>
      <c r="L115" s="1">
        <v>12</v>
      </c>
      <c r="M115" s="1">
        <v>13</v>
      </c>
      <c r="N115" s="1">
        <v>14</v>
      </c>
      <c r="O115" s="1">
        <v>15</v>
      </c>
    </row>
    <row r="116" spans="1:15" ht="15.75" thickBot="1" x14ac:dyDescent="0.3">
      <c r="A116" s="66" t="s">
        <v>23</v>
      </c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7"/>
    </row>
    <row r="117" spans="1:15" ht="15.75" thickBot="1" x14ac:dyDescent="0.3">
      <c r="A117" s="39"/>
      <c r="B117" s="3" t="s">
        <v>84</v>
      </c>
      <c r="C117" s="13">
        <v>35</v>
      </c>
      <c r="D117" s="14">
        <v>1.83</v>
      </c>
      <c r="E117" s="13">
        <v>7.5</v>
      </c>
      <c r="F117" s="14">
        <v>12.88</v>
      </c>
      <c r="G117" s="13">
        <v>126.34</v>
      </c>
      <c r="H117" s="14">
        <v>6.5000000000000002E-2</v>
      </c>
      <c r="I117" s="13"/>
      <c r="J117" s="14">
        <v>0.04</v>
      </c>
      <c r="K117" s="13">
        <v>0.1</v>
      </c>
      <c r="L117" s="14">
        <v>2.4</v>
      </c>
      <c r="M117" s="13">
        <v>3</v>
      </c>
      <c r="N117" s="14"/>
      <c r="O117" s="13">
        <v>0.02</v>
      </c>
    </row>
    <row r="118" spans="1:15" ht="15.75" thickBot="1" x14ac:dyDescent="0.3">
      <c r="A118" s="39"/>
      <c r="B118" s="4" t="s">
        <v>85</v>
      </c>
      <c r="C118" s="1">
        <v>200</v>
      </c>
      <c r="D118" s="1">
        <v>8.09</v>
      </c>
      <c r="E118" s="1">
        <v>4.2699999999999996</v>
      </c>
      <c r="F118" s="1">
        <v>28.74</v>
      </c>
      <c r="G118" s="1">
        <v>185.7</v>
      </c>
      <c r="H118" s="1">
        <v>0.221</v>
      </c>
      <c r="I118" s="1">
        <v>1.1599999999999999</v>
      </c>
      <c r="J118" s="1">
        <v>17.8</v>
      </c>
      <c r="K118" s="1">
        <v>0.34399999999999997</v>
      </c>
      <c r="L118" s="1">
        <v>116.29</v>
      </c>
      <c r="M118" s="1">
        <v>209.13</v>
      </c>
      <c r="N118" s="1">
        <v>98.46</v>
      </c>
      <c r="O118" s="1">
        <v>2.97</v>
      </c>
    </row>
    <row r="119" spans="1:15" ht="15.75" thickBot="1" x14ac:dyDescent="0.3">
      <c r="A119" s="39"/>
      <c r="B119" s="2" t="s">
        <v>66</v>
      </c>
      <c r="C119" s="1">
        <v>200</v>
      </c>
      <c r="D119" s="1">
        <v>0.2</v>
      </c>
      <c r="E119" s="1">
        <v>0.05</v>
      </c>
      <c r="F119" s="1">
        <v>7.0000000000000007E-2</v>
      </c>
      <c r="G119" s="1">
        <v>1.54</v>
      </c>
      <c r="H119" s="1">
        <v>1E-3</v>
      </c>
      <c r="I119" s="1">
        <v>0.1</v>
      </c>
      <c r="J119" s="1">
        <v>1E-3</v>
      </c>
      <c r="K119" s="1"/>
      <c r="L119" s="1">
        <v>4.95</v>
      </c>
      <c r="M119" s="1">
        <v>8.24</v>
      </c>
      <c r="N119" s="1">
        <v>4.4000000000000004</v>
      </c>
      <c r="O119" s="1">
        <v>0.82</v>
      </c>
    </row>
    <row r="120" spans="1:15" ht="15.75" thickBot="1" x14ac:dyDescent="0.3">
      <c r="A120" s="39"/>
      <c r="B120" s="2" t="s">
        <v>42</v>
      </c>
      <c r="C120" s="1">
        <v>170</v>
      </c>
      <c r="D120" s="1">
        <v>0.7</v>
      </c>
      <c r="E120" s="1">
        <v>0.5</v>
      </c>
      <c r="F120" s="1">
        <v>17.5</v>
      </c>
      <c r="G120" s="1">
        <v>79.900000000000006</v>
      </c>
      <c r="H120" s="1">
        <v>4.2000000000000003E-2</v>
      </c>
      <c r="I120" s="1">
        <v>14</v>
      </c>
      <c r="J120" s="1">
        <v>7</v>
      </c>
      <c r="K120" s="1">
        <v>0.28000000000000003</v>
      </c>
      <c r="L120" s="1">
        <v>22.4</v>
      </c>
      <c r="M120" s="1">
        <v>15.4</v>
      </c>
      <c r="N120" s="1">
        <v>12.6</v>
      </c>
      <c r="O120" s="1">
        <v>3.08</v>
      </c>
    </row>
    <row r="121" spans="1:15" ht="15.75" thickBot="1" x14ac:dyDescent="0.3">
      <c r="A121" s="60" t="s">
        <v>25</v>
      </c>
      <c r="B121" s="61"/>
      <c r="C121" s="1">
        <f>SUM(C117:C120)</f>
        <v>605</v>
      </c>
      <c r="D121" s="1">
        <f t="shared" ref="D121:O121" si="16">SUM(D117:D120)</f>
        <v>10.819999999999999</v>
      </c>
      <c r="E121" s="1">
        <f t="shared" si="16"/>
        <v>12.32</v>
      </c>
      <c r="F121" s="1">
        <f t="shared" si="16"/>
        <v>59.19</v>
      </c>
      <c r="G121" s="1">
        <f t="shared" si="16"/>
        <v>393.48</v>
      </c>
      <c r="H121" s="1">
        <f t="shared" si="16"/>
        <v>0.32900000000000001</v>
      </c>
      <c r="I121" s="1">
        <f t="shared" si="16"/>
        <v>15.26</v>
      </c>
      <c r="J121" s="1">
        <f t="shared" si="16"/>
        <v>24.841000000000001</v>
      </c>
      <c r="K121" s="1">
        <f t="shared" si="16"/>
        <v>0.72399999999999998</v>
      </c>
      <c r="L121" s="1">
        <f t="shared" si="16"/>
        <v>146.04000000000002</v>
      </c>
      <c r="M121" s="1">
        <f t="shared" si="16"/>
        <v>235.77</v>
      </c>
      <c r="N121" s="1">
        <f t="shared" si="16"/>
        <v>115.46</v>
      </c>
      <c r="O121" s="1">
        <f t="shared" si="16"/>
        <v>6.8900000000000006</v>
      </c>
    </row>
    <row r="122" spans="1:15" ht="15.75" thickBot="1" x14ac:dyDescent="0.3">
      <c r="A122" s="85" t="s">
        <v>26</v>
      </c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7"/>
    </row>
    <row r="123" spans="1:15" ht="15.75" thickBot="1" x14ac:dyDescent="0.3">
      <c r="A123" s="39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thickBot="1" x14ac:dyDescent="0.3">
      <c r="A124" s="39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thickBot="1" x14ac:dyDescent="0.3">
      <c r="A125" s="39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thickBot="1" x14ac:dyDescent="0.3">
      <c r="A126" s="39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thickBot="1" x14ac:dyDescent="0.3">
      <c r="A127" s="39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thickBot="1" x14ac:dyDescent="0.3">
      <c r="A128" s="39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thickBot="1" x14ac:dyDescent="0.3">
      <c r="A129" s="60" t="s">
        <v>28</v>
      </c>
      <c r="B129" s="6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thickBot="1" x14ac:dyDescent="0.3">
      <c r="A130" s="60" t="s">
        <v>29</v>
      </c>
      <c r="B130" s="6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6" t="s">
        <v>0</v>
      </c>
      <c r="B131" s="7" t="s">
        <v>60</v>
      </c>
      <c r="C131" s="42"/>
      <c r="D131" s="42"/>
      <c r="E131" s="42"/>
      <c r="F131" s="42"/>
      <c r="G131" s="42"/>
      <c r="H131" s="83"/>
      <c r="I131" s="83"/>
      <c r="J131" s="84"/>
      <c r="K131" s="84"/>
      <c r="L131" s="84"/>
      <c r="M131" s="84"/>
      <c r="N131" s="84"/>
      <c r="O131" s="84"/>
    </row>
    <row r="132" spans="1:15" x14ac:dyDescent="0.25">
      <c r="A132" s="8" t="s">
        <v>1</v>
      </c>
      <c r="B132" s="7" t="s">
        <v>2</v>
      </c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ht="15.75" thickBot="1" x14ac:dyDescent="0.3">
      <c r="A133" s="8" t="s">
        <v>3</v>
      </c>
      <c r="B133" s="7">
        <v>2</v>
      </c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ht="15.75" thickBot="1" x14ac:dyDescent="0.3">
      <c r="A134" s="40" t="s">
        <v>4</v>
      </c>
      <c r="B134" s="76" t="s">
        <v>6</v>
      </c>
      <c r="C134" s="78" t="s">
        <v>7</v>
      </c>
      <c r="D134" s="71" t="s">
        <v>8</v>
      </c>
      <c r="E134" s="72"/>
      <c r="F134" s="73"/>
      <c r="G134" s="78" t="s">
        <v>9</v>
      </c>
      <c r="H134" s="71" t="s">
        <v>10</v>
      </c>
      <c r="I134" s="72"/>
      <c r="J134" s="72"/>
      <c r="K134" s="73"/>
      <c r="L134" s="71" t="s">
        <v>11</v>
      </c>
      <c r="M134" s="72"/>
      <c r="N134" s="72"/>
      <c r="O134" s="73"/>
    </row>
    <row r="135" spans="1:15" ht="15.75" thickBot="1" x14ac:dyDescent="0.3">
      <c r="A135" s="41" t="s">
        <v>5</v>
      </c>
      <c r="B135" s="77"/>
      <c r="C135" s="79"/>
      <c r="D135" s="9" t="s">
        <v>12</v>
      </c>
      <c r="E135" s="9" t="s">
        <v>13</v>
      </c>
      <c r="F135" s="9" t="s">
        <v>14</v>
      </c>
      <c r="G135" s="79"/>
      <c r="H135" s="9" t="s">
        <v>15</v>
      </c>
      <c r="I135" s="9" t="s">
        <v>16</v>
      </c>
      <c r="J135" s="9" t="s">
        <v>17</v>
      </c>
      <c r="K135" s="9" t="s">
        <v>18</v>
      </c>
      <c r="L135" s="9" t="s">
        <v>19</v>
      </c>
      <c r="M135" s="9" t="s">
        <v>20</v>
      </c>
      <c r="N135" s="9" t="s">
        <v>21</v>
      </c>
      <c r="O135" s="9" t="s">
        <v>22</v>
      </c>
    </row>
    <row r="136" spans="1:15" ht="15.75" thickBot="1" x14ac:dyDescent="0.3">
      <c r="A136" s="39">
        <v>1</v>
      </c>
      <c r="B136" s="1">
        <v>2</v>
      </c>
      <c r="C136" s="1">
        <v>3</v>
      </c>
      <c r="D136" s="1">
        <v>4</v>
      </c>
      <c r="E136" s="1">
        <v>5</v>
      </c>
      <c r="F136" s="1">
        <v>6</v>
      </c>
      <c r="G136" s="1">
        <v>7</v>
      </c>
      <c r="H136" s="1">
        <v>8</v>
      </c>
      <c r="I136" s="1">
        <v>9</v>
      </c>
      <c r="J136" s="1">
        <v>10</v>
      </c>
      <c r="K136" s="1">
        <v>11</v>
      </c>
      <c r="L136" s="1">
        <v>12</v>
      </c>
      <c r="M136" s="1">
        <v>13</v>
      </c>
      <c r="N136" s="1">
        <v>14</v>
      </c>
      <c r="O136" s="1">
        <v>15</v>
      </c>
    </row>
    <row r="137" spans="1:15" ht="15.75" thickBot="1" x14ac:dyDescent="0.3">
      <c r="A137" s="66" t="s">
        <v>23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7"/>
    </row>
    <row r="138" spans="1:15" ht="15.75" thickBot="1" x14ac:dyDescent="0.3">
      <c r="A138" s="39"/>
      <c r="B138" s="4" t="s">
        <v>77</v>
      </c>
      <c r="C138" s="1">
        <v>200</v>
      </c>
      <c r="D138" s="1">
        <v>5.97</v>
      </c>
      <c r="E138" s="1">
        <v>4.26</v>
      </c>
      <c r="F138" s="1">
        <v>21.42</v>
      </c>
      <c r="G138" s="1">
        <v>147.93</v>
      </c>
      <c r="H138" s="1">
        <v>0.17699999999999999</v>
      </c>
      <c r="I138" s="1">
        <v>0.98799999999999999</v>
      </c>
      <c r="J138" s="1">
        <v>15.2</v>
      </c>
      <c r="K138" s="1">
        <v>0.51</v>
      </c>
      <c r="L138" s="1">
        <v>114.16</v>
      </c>
      <c r="M138" s="1">
        <v>173.86</v>
      </c>
      <c r="N138" s="1">
        <v>45.44</v>
      </c>
      <c r="O138" s="1">
        <v>1.246</v>
      </c>
    </row>
    <row r="139" spans="1:15" ht="15.75" thickBot="1" x14ac:dyDescent="0.3">
      <c r="A139" s="39"/>
      <c r="B139" s="46" t="s">
        <v>50</v>
      </c>
      <c r="C139" s="1">
        <v>200</v>
      </c>
      <c r="D139" s="1">
        <v>3.64</v>
      </c>
      <c r="E139" s="1">
        <v>3.45</v>
      </c>
      <c r="F139" s="1">
        <v>4.59</v>
      </c>
      <c r="G139" s="1">
        <v>63.96</v>
      </c>
      <c r="H139" s="1">
        <v>0.04</v>
      </c>
      <c r="I139" s="1">
        <v>1.1599999999999999</v>
      </c>
      <c r="J139" s="1">
        <v>17.8</v>
      </c>
      <c r="K139" s="1">
        <v>1.2E-2</v>
      </c>
      <c r="L139" s="1">
        <v>112.81</v>
      </c>
      <c r="M139" s="1">
        <v>107.81</v>
      </c>
      <c r="N139" s="1">
        <v>29.46</v>
      </c>
      <c r="O139" s="1">
        <v>0.97</v>
      </c>
    </row>
    <row r="140" spans="1:15" ht="15.75" thickBot="1" x14ac:dyDescent="0.3">
      <c r="A140" s="43"/>
      <c r="B140" s="20" t="s">
        <v>84</v>
      </c>
      <c r="C140" s="13">
        <v>35</v>
      </c>
      <c r="D140" s="14">
        <v>1.83</v>
      </c>
      <c r="E140" s="13">
        <v>7.5</v>
      </c>
      <c r="F140" s="14">
        <v>12.88</v>
      </c>
      <c r="G140" s="13">
        <v>126.34</v>
      </c>
      <c r="H140" s="14">
        <v>6.5000000000000002E-2</v>
      </c>
      <c r="I140" s="13"/>
      <c r="J140" s="14">
        <v>0.04</v>
      </c>
      <c r="K140" s="13">
        <v>0.1</v>
      </c>
      <c r="L140" s="14">
        <v>2.4</v>
      </c>
      <c r="M140" s="13">
        <v>3</v>
      </c>
      <c r="N140" s="14"/>
      <c r="O140" s="13">
        <v>0.02</v>
      </c>
    </row>
    <row r="141" spans="1:15" ht="15.75" thickBot="1" x14ac:dyDescent="0.3">
      <c r="A141" s="39"/>
      <c r="B141" s="2" t="s">
        <v>32</v>
      </c>
      <c r="C141" s="1">
        <v>140</v>
      </c>
      <c r="D141" s="1">
        <v>0.6</v>
      </c>
      <c r="E141" s="1">
        <v>0.6</v>
      </c>
      <c r="F141" s="1">
        <v>13.7</v>
      </c>
      <c r="G141" s="1">
        <v>65.8</v>
      </c>
      <c r="H141" s="1">
        <v>4.2000000000000003E-2</v>
      </c>
      <c r="I141" s="1">
        <v>14</v>
      </c>
      <c r="J141" s="1">
        <v>7</v>
      </c>
      <c r="K141" s="1">
        <v>0.28000000000000003</v>
      </c>
      <c r="L141" s="1">
        <v>22.4</v>
      </c>
      <c r="M141" s="1">
        <v>15.4</v>
      </c>
      <c r="N141" s="1">
        <v>12.6</v>
      </c>
      <c r="O141" s="1">
        <v>3.08</v>
      </c>
    </row>
    <row r="142" spans="1:15" ht="15.75" thickBot="1" x14ac:dyDescent="0.3">
      <c r="A142" s="60" t="s">
        <v>25</v>
      </c>
      <c r="B142" s="61"/>
      <c r="C142" s="1">
        <f>SUM(C138:C141)</f>
        <v>575</v>
      </c>
      <c r="D142" s="1">
        <f>SUM(D138:D141)</f>
        <v>12.04</v>
      </c>
      <c r="E142" s="1">
        <f>SUM(E138:E141)</f>
        <v>15.81</v>
      </c>
      <c r="F142" s="1">
        <f>SUM(F138:F141)</f>
        <v>52.59</v>
      </c>
      <c r="G142" s="1">
        <f>SUM(G138:G141)</f>
        <v>404.03000000000003</v>
      </c>
      <c r="H142" s="1">
        <f t="shared" ref="H142:O142" si="17">SUM(H138:H141)</f>
        <v>0.32400000000000001</v>
      </c>
      <c r="I142" s="1">
        <f t="shared" si="17"/>
        <v>16.148</v>
      </c>
      <c r="J142" s="1">
        <f t="shared" si="17"/>
        <v>40.04</v>
      </c>
      <c r="K142" s="1">
        <f t="shared" si="17"/>
        <v>0.90200000000000002</v>
      </c>
      <c r="L142" s="1">
        <f t="shared" si="17"/>
        <v>251.77</v>
      </c>
      <c r="M142" s="1">
        <f t="shared" si="17"/>
        <v>300.07</v>
      </c>
      <c r="N142" s="1">
        <f t="shared" si="17"/>
        <v>87.5</v>
      </c>
      <c r="O142" s="1">
        <f t="shared" si="17"/>
        <v>5.3160000000000007</v>
      </c>
    </row>
    <row r="143" spans="1:15" ht="15.75" thickBot="1" x14ac:dyDescent="0.3">
      <c r="A143" s="66" t="s">
        <v>26</v>
      </c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7"/>
    </row>
    <row r="144" spans="1:15" ht="15.75" thickBot="1" x14ac:dyDescent="0.3">
      <c r="A144" s="39"/>
      <c r="B144" s="3" t="s">
        <v>61</v>
      </c>
      <c r="C144" s="13">
        <v>100</v>
      </c>
      <c r="D144" s="13">
        <v>1.1100000000000001</v>
      </c>
      <c r="E144" s="14">
        <v>6.18</v>
      </c>
      <c r="F144" s="13">
        <v>4.62</v>
      </c>
      <c r="G144" s="1">
        <v>78.599999999999994</v>
      </c>
      <c r="H144" s="22">
        <v>5.5E-2</v>
      </c>
      <c r="I144" s="14">
        <v>20.3</v>
      </c>
      <c r="J144" s="13"/>
      <c r="K144" s="14">
        <v>3.19</v>
      </c>
      <c r="L144" s="13">
        <v>17.21</v>
      </c>
      <c r="M144" s="14">
        <v>27.86</v>
      </c>
      <c r="N144" s="13">
        <v>98.98</v>
      </c>
      <c r="O144" s="1">
        <v>0.83</v>
      </c>
    </row>
    <row r="145" spans="1:15" ht="26.25" thickBot="1" x14ac:dyDescent="0.3">
      <c r="A145" s="39"/>
      <c r="B145" s="4" t="s">
        <v>36</v>
      </c>
      <c r="C145" s="1">
        <v>250</v>
      </c>
      <c r="D145" s="1">
        <v>7.09</v>
      </c>
      <c r="E145" s="1">
        <v>7.21</v>
      </c>
      <c r="F145" s="1">
        <v>18.260000000000002</v>
      </c>
      <c r="G145" s="1">
        <v>166.28</v>
      </c>
      <c r="H145" s="1">
        <v>0.17299999999999999</v>
      </c>
      <c r="I145" s="1">
        <v>11.3</v>
      </c>
      <c r="J145" s="1">
        <v>4.0000000000000001E-3</v>
      </c>
      <c r="K145" s="1">
        <v>2.452</v>
      </c>
      <c r="L145" s="1">
        <v>40.5</v>
      </c>
      <c r="M145" s="1">
        <v>146.44</v>
      </c>
      <c r="N145" s="1">
        <v>37.71</v>
      </c>
      <c r="O145" s="1">
        <v>1.83</v>
      </c>
    </row>
    <row r="146" spans="1:15" ht="15.75" thickBot="1" x14ac:dyDescent="0.3">
      <c r="A146" s="39"/>
      <c r="B146" s="4" t="s">
        <v>86</v>
      </c>
      <c r="C146" s="1">
        <v>100</v>
      </c>
      <c r="D146" s="1">
        <v>16.760000000000002</v>
      </c>
      <c r="E146" s="1">
        <v>14.76</v>
      </c>
      <c r="F146" s="1">
        <v>5.35</v>
      </c>
      <c r="G146" s="1">
        <v>221.23</v>
      </c>
      <c r="H146" s="1">
        <v>0.12</v>
      </c>
      <c r="I146" s="1">
        <v>2.4700000000000002</v>
      </c>
      <c r="J146" s="1">
        <v>3.5000000000000003E-2</v>
      </c>
      <c r="K146" s="1">
        <v>3.67</v>
      </c>
      <c r="L146" s="1">
        <v>35.78</v>
      </c>
      <c r="M146" s="1">
        <v>203.81</v>
      </c>
      <c r="N146" s="1">
        <v>29.35</v>
      </c>
      <c r="O146" s="1">
        <v>1.8</v>
      </c>
    </row>
    <row r="147" spans="1:15" ht="15.75" thickBot="1" x14ac:dyDescent="0.3">
      <c r="A147" s="39"/>
      <c r="B147" s="2" t="s">
        <v>27</v>
      </c>
      <c r="C147" s="1">
        <v>180</v>
      </c>
      <c r="D147" s="1">
        <v>8.36</v>
      </c>
      <c r="E147" s="1">
        <v>6.53</v>
      </c>
      <c r="F147" s="1">
        <v>37.76</v>
      </c>
      <c r="G147" s="1">
        <v>243.26</v>
      </c>
      <c r="H147" s="1">
        <v>0.28399999999999997</v>
      </c>
      <c r="I147" s="1"/>
      <c r="J147" s="1">
        <v>2.4E-2</v>
      </c>
      <c r="K147" s="1">
        <v>0.58799999999999997</v>
      </c>
      <c r="L147" s="1">
        <v>14.64</v>
      </c>
      <c r="M147" s="1">
        <v>198.48</v>
      </c>
      <c r="N147" s="1">
        <v>132</v>
      </c>
      <c r="O147" s="1">
        <v>4.43</v>
      </c>
    </row>
    <row r="148" spans="1:15" ht="15.75" thickBot="1" x14ac:dyDescent="0.3">
      <c r="A148" s="39"/>
      <c r="B148" s="2" t="s">
        <v>87</v>
      </c>
      <c r="C148" s="15">
        <v>200</v>
      </c>
      <c r="D148" s="15">
        <v>0.3</v>
      </c>
      <c r="E148" s="15">
        <v>0.09</v>
      </c>
      <c r="F148" s="15">
        <v>12.5</v>
      </c>
      <c r="G148" s="15">
        <v>52.03</v>
      </c>
      <c r="H148" s="15">
        <v>3.0000000000000001E-3</v>
      </c>
      <c r="I148" s="15">
        <v>30.1</v>
      </c>
      <c r="J148" s="15">
        <v>2.5000000000000001E-2</v>
      </c>
      <c r="K148" s="15">
        <v>0.114</v>
      </c>
      <c r="L148" s="15">
        <v>7.08</v>
      </c>
      <c r="M148" s="15">
        <v>8.75</v>
      </c>
      <c r="N148" s="15">
        <v>4.91</v>
      </c>
      <c r="O148" s="15">
        <v>0.94</v>
      </c>
    </row>
    <row r="149" spans="1:15" ht="15.75" thickBot="1" x14ac:dyDescent="0.3">
      <c r="A149" s="39"/>
      <c r="B149" s="2" t="s">
        <v>67</v>
      </c>
      <c r="C149" s="16">
        <v>50</v>
      </c>
      <c r="D149" s="17">
        <v>4.3</v>
      </c>
      <c r="E149" s="17">
        <v>1.7</v>
      </c>
      <c r="F149" s="17">
        <v>21.3</v>
      </c>
      <c r="G149" s="17">
        <v>129.5</v>
      </c>
      <c r="H149" s="17">
        <v>0.22</v>
      </c>
      <c r="I149" s="17">
        <v>0.2</v>
      </c>
      <c r="J149" s="17">
        <v>0</v>
      </c>
      <c r="K149" s="17">
        <v>0.16500000000000001</v>
      </c>
      <c r="L149" s="17">
        <v>36.5</v>
      </c>
      <c r="M149" s="17">
        <v>62.5</v>
      </c>
      <c r="N149" s="17">
        <v>20</v>
      </c>
      <c r="O149" s="18">
        <v>1.415</v>
      </c>
    </row>
    <row r="150" spans="1:15" ht="15.75" thickBot="1" x14ac:dyDescent="0.3">
      <c r="A150" s="60" t="s">
        <v>28</v>
      </c>
      <c r="B150" s="61"/>
      <c r="C150" s="1">
        <f>SUM(C144:C149)</f>
        <v>880</v>
      </c>
      <c r="D150" s="1">
        <f>SUM(D144:D149)</f>
        <v>37.919999999999995</v>
      </c>
      <c r="E150" s="1">
        <f>SUM(E144:E149)</f>
        <v>36.470000000000006</v>
      </c>
      <c r="F150" s="1">
        <f>SUM(F144:F149)</f>
        <v>99.79</v>
      </c>
      <c r="G150" s="1">
        <f>SUM(G144:G149)</f>
        <v>890.9</v>
      </c>
      <c r="H150" s="1">
        <f t="shared" ref="H150:O150" si="18">SUM(H144:H149)</f>
        <v>0.85499999999999987</v>
      </c>
      <c r="I150" s="1">
        <f t="shared" si="18"/>
        <v>64.37</v>
      </c>
      <c r="J150" s="1">
        <f t="shared" si="18"/>
        <v>8.7999999999999995E-2</v>
      </c>
      <c r="K150" s="1">
        <f t="shared" si="18"/>
        <v>10.178999999999998</v>
      </c>
      <c r="L150" s="1">
        <f t="shared" si="18"/>
        <v>151.71</v>
      </c>
      <c r="M150" s="1">
        <f t="shared" si="18"/>
        <v>647.84</v>
      </c>
      <c r="N150" s="1">
        <f t="shared" si="18"/>
        <v>322.95</v>
      </c>
      <c r="O150" s="1">
        <f t="shared" si="18"/>
        <v>11.245000000000001</v>
      </c>
    </row>
    <row r="151" spans="1:15" ht="15.75" thickBot="1" x14ac:dyDescent="0.3">
      <c r="A151" s="60" t="s">
        <v>29</v>
      </c>
      <c r="B151" s="61"/>
      <c r="C151" s="1">
        <f>C142+C150</f>
        <v>1455</v>
      </c>
      <c r="D151" s="1">
        <f>D142+D150</f>
        <v>49.959999999999994</v>
      </c>
      <c r="E151" s="1">
        <f>E142+E150</f>
        <v>52.280000000000008</v>
      </c>
      <c r="F151" s="1">
        <f>F142+F150</f>
        <v>152.38</v>
      </c>
      <c r="G151" s="1">
        <f>G142+G150</f>
        <v>1294.93</v>
      </c>
      <c r="H151" s="1">
        <f t="shared" ref="H151:O151" si="19">H142+H150</f>
        <v>1.1789999999999998</v>
      </c>
      <c r="I151" s="1">
        <f t="shared" si="19"/>
        <v>80.518000000000001</v>
      </c>
      <c r="J151" s="1">
        <f t="shared" si="19"/>
        <v>40.128</v>
      </c>
      <c r="K151" s="1">
        <f t="shared" si="19"/>
        <v>11.080999999999998</v>
      </c>
      <c r="L151" s="1">
        <f t="shared" si="19"/>
        <v>403.48</v>
      </c>
      <c r="M151" s="1">
        <f t="shared" si="19"/>
        <v>947.91000000000008</v>
      </c>
      <c r="N151" s="1">
        <f t="shared" si="19"/>
        <v>410.45</v>
      </c>
      <c r="O151" s="1">
        <f t="shared" si="19"/>
        <v>16.561</v>
      </c>
    </row>
    <row r="152" spans="1:15" x14ac:dyDescent="0.25">
      <c r="A152" s="6" t="s">
        <v>0</v>
      </c>
      <c r="B152" s="7" t="s">
        <v>60</v>
      </c>
      <c r="C152" s="42"/>
      <c r="D152" s="42"/>
      <c r="E152" s="42"/>
      <c r="F152" s="42"/>
      <c r="G152" s="42"/>
      <c r="H152" s="83"/>
      <c r="I152" s="83"/>
      <c r="J152" s="84"/>
      <c r="K152" s="84"/>
      <c r="L152" s="84"/>
      <c r="M152" s="84"/>
      <c r="N152" s="84"/>
      <c r="O152" s="84"/>
    </row>
    <row r="153" spans="1:15" x14ac:dyDescent="0.25">
      <c r="A153" s="8" t="s">
        <v>1</v>
      </c>
      <c r="B153" s="7" t="s">
        <v>30</v>
      </c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ht="15.75" thickBot="1" x14ac:dyDescent="0.3">
      <c r="A154" s="8" t="s">
        <v>3</v>
      </c>
      <c r="B154" s="7">
        <v>2</v>
      </c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ht="15.75" thickBot="1" x14ac:dyDescent="0.3">
      <c r="A155" s="40" t="s">
        <v>4</v>
      </c>
      <c r="B155" s="76" t="s">
        <v>6</v>
      </c>
      <c r="C155" s="78" t="s">
        <v>7</v>
      </c>
      <c r="D155" s="71" t="s">
        <v>8</v>
      </c>
      <c r="E155" s="72"/>
      <c r="F155" s="73"/>
      <c r="G155" s="78" t="s">
        <v>9</v>
      </c>
      <c r="H155" s="71" t="s">
        <v>10</v>
      </c>
      <c r="I155" s="72"/>
      <c r="J155" s="72"/>
      <c r="K155" s="73"/>
      <c r="L155" s="71" t="s">
        <v>11</v>
      </c>
      <c r="M155" s="72"/>
      <c r="N155" s="72"/>
      <c r="O155" s="73"/>
    </row>
    <row r="156" spans="1:15" ht="15.75" thickBot="1" x14ac:dyDescent="0.3">
      <c r="A156" s="41" t="s">
        <v>5</v>
      </c>
      <c r="B156" s="77"/>
      <c r="C156" s="79"/>
      <c r="D156" s="9" t="s">
        <v>12</v>
      </c>
      <c r="E156" s="9" t="s">
        <v>13</v>
      </c>
      <c r="F156" s="9" t="s">
        <v>14</v>
      </c>
      <c r="G156" s="79"/>
      <c r="H156" s="9" t="s">
        <v>15</v>
      </c>
      <c r="I156" s="9" t="s">
        <v>16</v>
      </c>
      <c r="J156" s="9" t="s">
        <v>17</v>
      </c>
      <c r="K156" s="9" t="s">
        <v>18</v>
      </c>
      <c r="L156" s="9" t="s">
        <v>19</v>
      </c>
      <c r="M156" s="9" t="s">
        <v>20</v>
      </c>
      <c r="N156" s="9" t="s">
        <v>21</v>
      </c>
      <c r="O156" s="9" t="s">
        <v>22</v>
      </c>
    </row>
    <row r="157" spans="1:15" ht="15.75" thickBot="1" x14ac:dyDescent="0.3">
      <c r="A157" s="39">
        <v>1</v>
      </c>
      <c r="B157" s="1">
        <v>2</v>
      </c>
      <c r="C157" s="1">
        <v>3</v>
      </c>
      <c r="D157" s="1">
        <v>4</v>
      </c>
      <c r="E157" s="1">
        <v>5</v>
      </c>
      <c r="F157" s="1">
        <v>6</v>
      </c>
      <c r="G157" s="1">
        <v>7</v>
      </c>
      <c r="H157" s="1">
        <v>8</v>
      </c>
      <c r="I157" s="1">
        <v>9</v>
      </c>
      <c r="J157" s="1">
        <v>10</v>
      </c>
      <c r="K157" s="1">
        <v>11</v>
      </c>
      <c r="L157" s="1">
        <v>12</v>
      </c>
      <c r="M157" s="1">
        <v>13</v>
      </c>
      <c r="N157" s="1">
        <v>14</v>
      </c>
      <c r="O157" s="1">
        <v>15</v>
      </c>
    </row>
    <row r="158" spans="1:15" ht="15.75" thickBot="1" x14ac:dyDescent="0.3">
      <c r="A158" s="66" t="s">
        <v>23</v>
      </c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7"/>
    </row>
    <row r="159" spans="1:15" ht="15.75" thickBot="1" x14ac:dyDescent="0.3">
      <c r="A159" s="39"/>
      <c r="B159" s="3" t="s">
        <v>62</v>
      </c>
      <c r="C159" s="13">
        <v>20</v>
      </c>
      <c r="D159" s="14">
        <v>4.6399999999999997</v>
      </c>
      <c r="E159" s="13">
        <v>5.9</v>
      </c>
      <c r="F159" s="14"/>
      <c r="G159" s="13">
        <v>71.66</v>
      </c>
      <c r="H159" s="14">
        <v>8.0000000000000002E-3</v>
      </c>
      <c r="I159" s="13">
        <v>0.14000000000000001</v>
      </c>
      <c r="J159" s="14">
        <v>5.1999999999999998E-2</v>
      </c>
      <c r="K159" s="13">
        <v>0.1</v>
      </c>
      <c r="L159" s="14">
        <v>176</v>
      </c>
      <c r="M159" s="13">
        <v>100</v>
      </c>
      <c r="N159" s="14">
        <v>7</v>
      </c>
      <c r="O159" s="13">
        <v>0.2</v>
      </c>
    </row>
    <row r="160" spans="1:15" ht="15.75" thickBot="1" x14ac:dyDescent="0.3">
      <c r="A160" s="39"/>
      <c r="B160" s="2" t="s">
        <v>54</v>
      </c>
      <c r="C160" s="1">
        <v>30</v>
      </c>
      <c r="D160" s="1">
        <v>0.93</v>
      </c>
      <c r="E160" s="1">
        <v>0.06</v>
      </c>
      <c r="F160" s="1">
        <v>1.95</v>
      </c>
      <c r="G160" s="1">
        <v>12.06</v>
      </c>
      <c r="H160" s="1">
        <v>0.33</v>
      </c>
      <c r="I160" s="1">
        <v>3</v>
      </c>
      <c r="J160" s="1"/>
      <c r="K160" s="1">
        <v>0.06</v>
      </c>
      <c r="L160" s="1">
        <v>6</v>
      </c>
      <c r="M160" s="1">
        <v>18.600000000000001</v>
      </c>
      <c r="N160" s="1">
        <v>6.3</v>
      </c>
      <c r="O160" s="15">
        <v>0.21</v>
      </c>
    </row>
    <row r="161" spans="1:15" ht="15.75" thickBot="1" x14ac:dyDescent="0.3">
      <c r="A161" s="39"/>
      <c r="B161" s="46" t="s">
        <v>88</v>
      </c>
      <c r="C161" s="15">
        <v>180</v>
      </c>
      <c r="D161" s="15">
        <v>5.91</v>
      </c>
      <c r="E161" s="15">
        <v>2.8</v>
      </c>
      <c r="F161" s="15">
        <v>8.44</v>
      </c>
      <c r="G161" s="15">
        <v>89.72</v>
      </c>
      <c r="H161" s="15">
        <v>0.15</v>
      </c>
      <c r="I161" s="15">
        <v>188.21</v>
      </c>
      <c r="J161" s="15">
        <v>65.41</v>
      </c>
      <c r="K161" s="15">
        <v>2.5299999999999998</v>
      </c>
      <c r="L161" s="15">
        <v>100.49</v>
      </c>
      <c r="M161" s="15">
        <v>139.57</v>
      </c>
      <c r="N161" s="23">
        <v>38.450000000000003</v>
      </c>
      <c r="O161" s="45">
        <v>1.84</v>
      </c>
    </row>
    <row r="162" spans="1:15" ht="15" customHeight="1" thickBot="1" x14ac:dyDescent="0.3">
      <c r="A162" s="43"/>
      <c r="B162" s="47" t="s">
        <v>64</v>
      </c>
      <c r="C162" s="17">
        <v>200</v>
      </c>
      <c r="D162" s="17">
        <v>3.62</v>
      </c>
      <c r="E162" s="17">
        <v>3.31</v>
      </c>
      <c r="F162" s="17">
        <v>9.1300000000000008</v>
      </c>
      <c r="G162" s="17">
        <v>79.89</v>
      </c>
      <c r="H162" s="17">
        <v>0.04</v>
      </c>
      <c r="I162" s="17">
        <v>1.3</v>
      </c>
      <c r="J162" s="17">
        <v>20</v>
      </c>
      <c r="K162" s="17"/>
      <c r="L162" s="17">
        <v>121</v>
      </c>
      <c r="M162" s="17">
        <v>91</v>
      </c>
      <c r="N162" s="17">
        <v>14</v>
      </c>
      <c r="O162" s="18">
        <v>0.1</v>
      </c>
    </row>
    <row r="163" spans="1:15" ht="15.75" thickBot="1" x14ac:dyDescent="0.3">
      <c r="A163" s="39"/>
      <c r="B163" s="2" t="s">
        <v>51</v>
      </c>
      <c r="C163" s="1">
        <v>100</v>
      </c>
      <c r="D163" s="1">
        <v>2.8</v>
      </c>
      <c r="E163" s="1">
        <v>1.5</v>
      </c>
      <c r="F163" s="1">
        <v>14</v>
      </c>
      <c r="G163" s="1">
        <v>72</v>
      </c>
      <c r="H163" s="1">
        <v>0.03</v>
      </c>
      <c r="I163" s="1">
        <v>1.6</v>
      </c>
      <c r="J163" s="1">
        <v>23</v>
      </c>
      <c r="K163" s="1">
        <v>0</v>
      </c>
      <c r="L163" s="1">
        <v>109</v>
      </c>
      <c r="M163" s="1">
        <v>85</v>
      </c>
      <c r="N163" s="1">
        <v>13</v>
      </c>
      <c r="O163" s="1">
        <v>0.1</v>
      </c>
    </row>
    <row r="164" spans="1:15" ht="15.75" thickBot="1" x14ac:dyDescent="0.3">
      <c r="A164" s="60" t="s">
        <v>25</v>
      </c>
      <c r="B164" s="61"/>
      <c r="C164" s="1">
        <f>SUM(C159:C163)</f>
        <v>530</v>
      </c>
      <c r="D164" s="1">
        <f t="shared" ref="D164:O164" si="20">SUM(D159:D163)</f>
        <v>17.900000000000002</v>
      </c>
      <c r="E164" s="1">
        <f t="shared" si="20"/>
        <v>13.57</v>
      </c>
      <c r="F164" s="1">
        <f t="shared" si="20"/>
        <v>33.519999999999996</v>
      </c>
      <c r="G164" s="1">
        <f t="shared" si="20"/>
        <v>325.33</v>
      </c>
      <c r="H164" s="1">
        <f t="shared" si="20"/>
        <v>0.55800000000000005</v>
      </c>
      <c r="I164" s="1">
        <f t="shared" si="20"/>
        <v>194.25</v>
      </c>
      <c r="J164" s="1">
        <f t="shared" si="20"/>
        <v>108.462</v>
      </c>
      <c r="K164" s="1">
        <f t="shared" si="20"/>
        <v>2.69</v>
      </c>
      <c r="L164" s="1">
        <f t="shared" si="20"/>
        <v>512.49</v>
      </c>
      <c r="M164" s="1">
        <f t="shared" si="20"/>
        <v>434.16999999999996</v>
      </c>
      <c r="N164" s="1">
        <f t="shared" si="20"/>
        <v>78.75</v>
      </c>
      <c r="O164" s="1">
        <f t="shared" si="20"/>
        <v>2.4500000000000002</v>
      </c>
    </row>
    <row r="165" spans="1:15" ht="15.75" thickBot="1" x14ac:dyDescent="0.3">
      <c r="A165" s="66" t="s">
        <v>26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7"/>
    </row>
    <row r="166" spans="1:15" ht="15.75" thickBot="1" x14ac:dyDescent="0.3">
      <c r="A166" s="39"/>
      <c r="B166" s="2" t="s">
        <v>52</v>
      </c>
      <c r="C166" s="1">
        <v>100</v>
      </c>
      <c r="D166" s="1">
        <v>4.63</v>
      </c>
      <c r="E166" s="1">
        <v>12.21</v>
      </c>
      <c r="F166" s="1">
        <v>8.1</v>
      </c>
      <c r="G166" s="1">
        <v>160.82</v>
      </c>
      <c r="H166" s="1">
        <v>2.4E-2</v>
      </c>
      <c r="I166" s="1">
        <v>9.3000000000000007</v>
      </c>
      <c r="J166" s="1">
        <v>3.5999999999999997E-2</v>
      </c>
      <c r="K166" s="1">
        <v>3.6819999999999999</v>
      </c>
      <c r="L166" s="1">
        <v>157.24</v>
      </c>
      <c r="M166" s="1">
        <v>109.72</v>
      </c>
      <c r="N166" s="1">
        <v>25.14</v>
      </c>
      <c r="O166" s="1">
        <v>1.43</v>
      </c>
    </row>
    <row r="167" spans="1:15" ht="15.75" thickBot="1" x14ac:dyDescent="0.3">
      <c r="A167" s="39"/>
      <c r="B167" s="4" t="s">
        <v>45</v>
      </c>
      <c r="C167" s="1">
        <v>250</v>
      </c>
      <c r="D167" s="1">
        <v>4.5199999999999996</v>
      </c>
      <c r="E167" s="1">
        <v>4.33</v>
      </c>
      <c r="F167" s="1">
        <v>14.09</v>
      </c>
      <c r="G167" s="1">
        <v>113.37</v>
      </c>
      <c r="H167" s="1">
        <v>0.127</v>
      </c>
      <c r="I167" s="1">
        <v>16.02</v>
      </c>
      <c r="J167" s="1">
        <v>4.0000000000000001E-3</v>
      </c>
      <c r="K167" s="1">
        <v>1.6870000000000001</v>
      </c>
      <c r="L167" s="1">
        <v>16.3</v>
      </c>
      <c r="M167" s="1">
        <v>81.92</v>
      </c>
      <c r="N167" s="1">
        <v>26.71</v>
      </c>
      <c r="O167" s="1">
        <v>0.91</v>
      </c>
    </row>
    <row r="168" spans="1:15" ht="15.75" thickBot="1" x14ac:dyDescent="0.3">
      <c r="A168" s="39"/>
      <c r="B168" s="4" t="s">
        <v>79</v>
      </c>
      <c r="C168" s="1">
        <v>240</v>
      </c>
      <c r="D168" s="1">
        <v>17.27</v>
      </c>
      <c r="E168" s="1">
        <v>23.63</v>
      </c>
      <c r="F168" s="1">
        <v>19.600000000000001</v>
      </c>
      <c r="G168" s="1">
        <v>360.17</v>
      </c>
      <c r="H168" s="1">
        <v>0.59299999999999997</v>
      </c>
      <c r="I168" s="1">
        <v>41.45</v>
      </c>
      <c r="J168" s="1">
        <v>2E-3</v>
      </c>
      <c r="K168" s="1">
        <v>2.1789999999999998</v>
      </c>
      <c r="L168" s="1">
        <v>53.64</v>
      </c>
      <c r="M168" s="1">
        <v>250.04</v>
      </c>
      <c r="N168" s="1">
        <v>57.13</v>
      </c>
      <c r="O168" s="1">
        <v>2.31</v>
      </c>
    </row>
    <row r="169" spans="1:15" ht="15.75" thickBot="1" x14ac:dyDescent="0.3">
      <c r="A169" s="39"/>
      <c r="B169" s="54" t="s">
        <v>75</v>
      </c>
      <c r="C169" s="1">
        <v>200</v>
      </c>
      <c r="D169" s="15">
        <v>0.13</v>
      </c>
      <c r="E169" s="15">
        <v>0.13</v>
      </c>
      <c r="F169" s="15">
        <v>3.25</v>
      </c>
      <c r="G169" s="15">
        <v>14.75</v>
      </c>
      <c r="H169" s="15">
        <v>0.01</v>
      </c>
      <c r="I169" s="15">
        <v>3.38</v>
      </c>
      <c r="J169" s="15"/>
      <c r="K169" s="15">
        <v>7.0999999999999994E-2</v>
      </c>
      <c r="L169" s="15">
        <v>5.35</v>
      </c>
      <c r="M169" s="15">
        <v>3.6850000000000001</v>
      </c>
      <c r="N169" s="15">
        <v>3.05</v>
      </c>
      <c r="O169" s="15">
        <v>0.73</v>
      </c>
    </row>
    <row r="170" spans="1:15" ht="15.75" thickBot="1" x14ac:dyDescent="0.3">
      <c r="A170" s="39"/>
      <c r="B170" s="2" t="s">
        <v>67</v>
      </c>
      <c r="C170" s="16">
        <v>50</v>
      </c>
      <c r="D170" s="17">
        <v>4.3</v>
      </c>
      <c r="E170" s="17">
        <v>1.7</v>
      </c>
      <c r="F170" s="17">
        <v>21.3</v>
      </c>
      <c r="G170" s="17">
        <v>129.5</v>
      </c>
      <c r="H170" s="17">
        <v>0.22</v>
      </c>
      <c r="I170" s="17">
        <v>0.2</v>
      </c>
      <c r="J170" s="17">
        <v>0</v>
      </c>
      <c r="K170" s="17">
        <v>0.16500000000000001</v>
      </c>
      <c r="L170" s="17">
        <v>36.5</v>
      </c>
      <c r="M170" s="17">
        <v>62.5</v>
      </c>
      <c r="N170" s="17">
        <v>20</v>
      </c>
      <c r="O170" s="18">
        <v>1.415</v>
      </c>
    </row>
    <row r="171" spans="1:15" ht="15.75" thickBot="1" x14ac:dyDescent="0.3">
      <c r="A171" s="60" t="s">
        <v>28</v>
      </c>
      <c r="B171" s="61"/>
      <c r="C171" s="14">
        <f>SUM(C166:C170)</f>
        <v>840</v>
      </c>
      <c r="D171" s="16">
        <f t="shared" ref="D171:O171" si="21">SUM(D166:D170)</f>
        <v>30.849999999999998</v>
      </c>
      <c r="E171" s="17">
        <f t="shared" si="21"/>
        <v>42.000000000000007</v>
      </c>
      <c r="F171" s="17">
        <f t="shared" si="21"/>
        <v>66.34</v>
      </c>
      <c r="G171" s="18">
        <f t="shared" si="21"/>
        <v>778.61</v>
      </c>
      <c r="H171" s="18">
        <f t="shared" si="21"/>
        <v>0.97399999999999998</v>
      </c>
      <c r="I171" s="18">
        <f t="shared" si="21"/>
        <v>70.350000000000009</v>
      </c>
      <c r="J171" s="18">
        <f t="shared" si="21"/>
        <v>4.1999999999999996E-2</v>
      </c>
      <c r="K171" s="18">
        <f t="shared" si="21"/>
        <v>7.7839999999999998</v>
      </c>
      <c r="L171" s="18">
        <f t="shared" si="21"/>
        <v>269.02999999999997</v>
      </c>
      <c r="M171" s="18">
        <f t="shared" si="21"/>
        <v>507.86499999999995</v>
      </c>
      <c r="N171" s="18">
        <f t="shared" si="21"/>
        <v>132.03</v>
      </c>
      <c r="O171" s="18">
        <f t="shared" si="21"/>
        <v>6.7950000000000008</v>
      </c>
    </row>
    <row r="172" spans="1:15" ht="15.75" thickBot="1" x14ac:dyDescent="0.3">
      <c r="A172" s="60" t="s">
        <v>29</v>
      </c>
      <c r="B172" s="61"/>
      <c r="C172" s="1">
        <f>C164+C171</f>
        <v>1370</v>
      </c>
      <c r="D172" s="1">
        <f t="shared" ref="D172:O172" si="22">D164+D171</f>
        <v>48.75</v>
      </c>
      <c r="E172" s="1">
        <f t="shared" si="22"/>
        <v>55.570000000000007</v>
      </c>
      <c r="F172" s="1">
        <f t="shared" si="22"/>
        <v>99.86</v>
      </c>
      <c r="G172" s="1">
        <f t="shared" si="22"/>
        <v>1103.94</v>
      </c>
      <c r="H172" s="1">
        <f t="shared" si="22"/>
        <v>1.532</v>
      </c>
      <c r="I172" s="1">
        <f t="shared" si="22"/>
        <v>264.60000000000002</v>
      </c>
      <c r="J172" s="1">
        <f t="shared" si="22"/>
        <v>108.504</v>
      </c>
      <c r="K172" s="1">
        <f t="shared" si="22"/>
        <v>10.474</v>
      </c>
      <c r="L172" s="1">
        <f t="shared" si="22"/>
        <v>781.52</v>
      </c>
      <c r="M172" s="1">
        <f t="shared" si="22"/>
        <v>942.03499999999985</v>
      </c>
      <c r="N172" s="1">
        <f t="shared" si="22"/>
        <v>210.78</v>
      </c>
      <c r="O172" s="1">
        <f t="shared" si="22"/>
        <v>9.245000000000001</v>
      </c>
    </row>
    <row r="173" spans="1:15" x14ac:dyDescent="0.25">
      <c r="A173" s="6" t="s">
        <v>0</v>
      </c>
      <c r="B173" s="7" t="s">
        <v>60</v>
      </c>
      <c r="C173" s="42"/>
      <c r="D173" s="42"/>
      <c r="E173" s="42"/>
      <c r="F173" s="42"/>
      <c r="G173" s="42"/>
      <c r="H173" s="83"/>
      <c r="I173" s="83"/>
      <c r="J173" s="84"/>
      <c r="K173" s="84"/>
      <c r="L173" s="84"/>
      <c r="M173" s="84"/>
      <c r="N173" s="84"/>
      <c r="O173" s="84"/>
    </row>
    <row r="174" spans="1:15" x14ac:dyDescent="0.25">
      <c r="A174" s="8" t="s">
        <v>1</v>
      </c>
      <c r="B174" s="7" t="s">
        <v>33</v>
      </c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ht="15.75" thickBot="1" x14ac:dyDescent="0.3">
      <c r="A175" s="8" t="s">
        <v>3</v>
      </c>
      <c r="B175" s="7">
        <v>2</v>
      </c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ht="15.75" thickBot="1" x14ac:dyDescent="0.3">
      <c r="A176" s="40" t="s">
        <v>4</v>
      </c>
      <c r="B176" s="76" t="s">
        <v>6</v>
      </c>
      <c r="C176" s="78" t="s">
        <v>7</v>
      </c>
      <c r="D176" s="71" t="s">
        <v>8</v>
      </c>
      <c r="E176" s="72"/>
      <c r="F176" s="73"/>
      <c r="G176" s="78" t="s">
        <v>9</v>
      </c>
      <c r="H176" s="71" t="s">
        <v>10</v>
      </c>
      <c r="I176" s="72"/>
      <c r="J176" s="72"/>
      <c r="K176" s="73"/>
      <c r="L176" s="71" t="s">
        <v>11</v>
      </c>
      <c r="M176" s="72"/>
      <c r="N176" s="72"/>
      <c r="O176" s="73"/>
    </row>
    <row r="177" spans="1:15" ht="15.75" thickBot="1" x14ac:dyDescent="0.3">
      <c r="A177" s="41" t="s">
        <v>5</v>
      </c>
      <c r="B177" s="77"/>
      <c r="C177" s="79"/>
      <c r="D177" s="9" t="s">
        <v>12</v>
      </c>
      <c r="E177" s="9" t="s">
        <v>13</v>
      </c>
      <c r="F177" s="9" t="s">
        <v>14</v>
      </c>
      <c r="G177" s="79"/>
      <c r="H177" s="9" t="s">
        <v>15</v>
      </c>
      <c r="I177" s="9" t="s">
        <v>16</v>
      </c>
      <c r="J177" s="9" t="s">
        <v>17</v>
      </c>
      <c r="K177" s="9" t="s">
        <v>18</v>
      </c>
      <c r="L177" s="9" t="s">
        <v>19</v>
      </c>
      <c r="M177" s="9" t="s">
        <v>20</v>
      </c>
      <c r="N177" s="9" t="s">
        <v>21</v>
      </c>
      <c r="O177" s="9" t="s">
        <v>22</v>
      </c>
    </row>
    <row r="178" spans="1:15" ht="15.75" thickBot="1" x14ac:dyDescent="0.3">
      <c r="A178" s="39">
        <v>1</v>
      </c>
      <c r="B178" s="1">
        <v>2</v>
      </c>
      <c r="C178" s="1">
        <v>3</v>
      </c>
      <c r="D178" s="1">
        <v>4</v>
      </c>
      <c r="E178" s="1">
        <v>5</v>
      </c>
      <c r="F178" s="1">
        <v>6</v>
      </c>
      <c r="G178" s="1">
        <v>7</v>
      </c>
      <c r="H178" s="1">
        <v>8</v>
      </c>
      <c r="I178" s="1">
        <v>9</v>
      </c>
      <c r="J178" s="1">
        <v>10</v>
      </c>
      <c r="K178" s="1">
        <v>11</v>
      </c>
      <c r="L178" s="1">
        <v>12</v>
      </c>
      <c r="M178" s="1">
        <v>13</v>
      </c>
      <c r="N178" s="1">
        <v>14</v>
      </c>
      <c r="O178" s="1">
        <v>15</v>
      </c>
    </row>
    <row r="179" spans="1:15" ht="15.75" thickBot="1" x14ac:dyDescent="0.3">
      <c r="A179" s="66" t="s">
        <v>23</v>
      </c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7"/>
    </row>
    <row r="180" spans="1:15" ht="15.75" thickBot="1" x14ac:dyDescent="0.3">
      <c r="A180" s="39"/>
      <c r="B180" s="4" t="s">
        <v>72</v>
      </c>
      <c r="C180" s="1">
        <v>200</v>
      </c>
      <c r="D180" s="1">
        <v>23.79</v>
      </c>
      <c r="E180" s="1">
        <v>16.809999999999999</v>
      </c>
      <c r="F180" s="1">
        <v>15.53</v>
      </c>
      <c r="G180" s="1">
        <v>308.52999999999997</v>
      </c>
      <c r="H180" s="1">
        <v>9.5000000000000001E-2</v>
      </c>
      <c r="I180" s="1">
        <v>0.62</v>
      </c>
      <c r="J180" s="1">
        <v>6.8000000000000005E-2</v>
      </c>
      <c r="K180" s="1">
        <v>2.02</v>
      </c>
      <c r="L180" s="1">
        <v>208.38</v>
      </c>
      <c r="M180" s="1">
        <v>312.58</v>
      </c>
      <c r="N180" s="1">
        <v>42.3</v>
      </c>
      <c r="O180" s="1">
        <v>0.96</v>
      </c>
    </row>
    <row r="181" spans="1:15" ht="15.75" thickBot="1" x14ac:dyDescent="0.3">
      <c r="A181" s="39"/>
      <c r="B181" s="2" t="s">
        <v>89</v>
      </c>
      <c r="C181" s="1">
        <v>200</v>
      </c>
      <c r="D181" s="1">
        <v>0.27</v>
      </c>
      <c r="E181" s="1">
        <v>0.05</v>
      </c>
      <c r="F181" s="1">
        <v>0.14000000000000001</v>
      </c>
      <c r="G181" s="1">
        <v>2.1</v>
      </c>
      <c r="H181" s="1">
        <v>4.0000000000000001E-3</v>
      </c>
      <c r="I181" s="1">
        <v>2.9</v>
      </c>
      <c r="J181" s="1">
        <v>1E-3</v>
      </c>
      <c r="K181" s="1">
        <v>1.4E-2</v>
      </c>
      <c r="L181" s="1">
        <v>7.75</v>
      </c>
      <c r="M181" s="1">
        <v>9.7799999999999994</v>
      </c>
      <c r="N181" s="1">
        <v>5.24</v>
      </c>
      <c r="O181" s="1">
        <v>0.86</v>
      </c>
    </row>
    <row r="182" spans="1:15" ht="15.75" thickBot="1" x14ac:dyDescent="0.3">
      <c r="A182" s="39"/>
      <c r="B182" s="47" t="s">
        <v>40</v>
      </c>
      <c r="C182" s="17">
        <v>50</v>
      </c>
      <c r="D182" s="17">
        <v>3.5</v>
      </c>
      <c r="E182" s="17">
        <v>0.5</v>
      </c>
      <c r="F182" s="17">
        <v>25.5</v>
      </c>
      <c r="G182" s="17">
        <v>120</v>
      </c>
      <c r="H182" s="17">
        <v>0.1</v>
      </c>
      <c r="I182" s="17">
        <v>0</v>
      </c>
      <c r="J182" s="17">
        <v>0.3</v>
      </c>
      <c r="K182" s="17">
        <v>1.1499999999999999</v>
      </c>
      <c r="L182" s="17">
        <v>16.5</v>
      </c>
      <c r="M182" s="17">
        <v>97</v>
      </c>
      <c r="N182" s="17">
        <v>25.5</v>
      </c>
      <c r="O182" s="18">
        <v>2.25</v>
      </c>
    </row>
    <row r="183" spans="1:15" ht="15.75" thickBot="1" x14ac:dyDescent="0.3">
      <c r="A183" s="39"/>
      <c r="B183" s="2" t="s">
        <v>42</v>
      </c>
      <c r="C183" s="1">
        <v>170</v>
      </c>
      <c r="D183" s="1">
        <v>0.7</v>
      </c>
      <c r="E183" s="1">
        <v>0.5</v>
      </c>
      <c r="F183" s="1">
        <v>17.5</v>
      </c>
      <c r="G183" s="1">
        <v>79.900000000000006</v>
      </c>
      <c r="H183" s="1">
        <v>4.2000000000000003E-2</v>
      </c>
      <c r="I183" s="1">
        <v>14</v>
      </c>
      <c r="J183" s="1">
        <v>7</v>
      </c>
      <c r="K183" s="1">
        <v>0.28000000000000003</v>
      </c>
      <c r="L183" s="1">
        <v>22.4</v>
      </c>
      <c r="M183" s="1">
        <v>15.4</v>
      </c>
      <c r="N183" s="1">
        <v>12.6</v>
      </c>
      <c r="O183" s="1">
        <v>3.08</v>
      </c>
    </row>
    <row r="184" spans="1:15" ht="15.75" thickBot="1" x14ac:dyDescent="0.3">
      <c r="A184" s="60" t="s">
        <v>25</v>
      </c>
      <c r="B184" s="61"/>
      <c r="C184" s="1">
        <f>SUM(C180:C183)</f>
        <v>620</v>
      </c>
      <c r="D184" s="1">
        <f t="shared" ref="D184:O184" si="23">SUM(D180:D183)</f>
        <v>28.259999999999998</v>
      </c>
      <c r="E184" s="1">
        <f t="shared" si="23"/>
        <v>17.86</v>
      </c>
      <c r="F184" s="1">
        <f t="shared" si="23"/>
        <v>58.67</v>
      </c>
      <c r="G184" s="1">
        <f>SUM(G180:G183)</f>
        <v>510.53</v>
      </c>
      <c r="H184" s="1">
        <f t="shared" si="23"/>
        <v>0.24100000000000002</v>
      </c>
      <c r="I184" s="1">
        <f t="shared" si="23"/>
        <v>17.52</v>
      </c>
      <c r="J184" s="1">
        <f t="shared" si="23"/>
        <v>7.3689999999999998</v>
      </c>
      <c r="K184" s="1">
        <f t="shared" si="23"/>
        <v>3.4639999999999995</v>
      </c>
      <c r="L184" s="1">
        <f t="shared" si="23"/>
        <v>255.03</v>
      </c>
      <c r="M184" s="1">
        <f t="shared" si="23"/>
        <v>434.75999999999993</v>
      </c>
      <c r="N184" s="1">
        <f t="shared" si="23"/>
        <v>85.639999999999986</v>
      </c>
      <c r="O184" s="1">
        <f t="shared" si="23"/>
        <v>7.15</v>
      </c>
    </row>
    <row r="185" spans="1:15" ht="15.75" thickBot="1" x14ac:dyDescent="0.3">
      <c r="A185" s="66" t="s">
        <v>26</v>
      </c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7"/>
    </row>
    <row r="186" spans="1:15" ht="15.75" thickBot="1" x14ac:dyDescent="0.3">
      <c r="A186" s="39"/>
      <c r="B186" s="3" t="s">
        <v>55</v>
      </c>
      <c r="C186" s="13">
        <v>100</v>
      </c>
      <c r="D186" s="14">
        <v>1.53</v>
      </c>
      <c r="E186" s="13">
        <v>5.08</v>
      </c>
      <c r="F186" s="14">
        <v>4.3600000000000003</v>
      </c>
      <c r="G186" s="13">
        <v>69.31</v>
      </c>
      <c r="H186" s="23">
        <v>2.9000000000000001E-2</v>
      </c>
      <c r="I186" s="13">
        <v>35.6</v>
      </c>
      <c r="J186" s="14"/>
      <c r="K186" s="13">
        <v>2.3180000000000001</v>
      </c>
      <c r="L186" s="14">
        <v>40.14</v>
      </c>
      <c r="M186" s="13">
        <v>29.78</v>
      </c>
      <c r="N186" s="14">
        <v>16.28</v>
      </c>
      <c r="O186" s="13">
        <v>0.54</v>
      </c>
    </row>
    <row r="187" spans="1:15" ht="15.75" thickBot="1" x14ac:dyDescent="0.3">
      <c r="A187" s="39"/>
      <c r="B187" s="2" t="s">
        <v>56</v>
      </c>
      <c r="C187" s="1">
        <v>250</v>
      </c>
      <c r="D187" s="1">
        <v>3.69</v>
      </c>
      <c r="E187" s="1">
        <v>6.86</v>
      </c>
      <c r="F187" s="1">
        <v>10.75</v>
      </c>
      <c r="G187" s="14">
        <v>119.51</v>
      </c>
      <c r="H187" s="13">
        <v>9.1999999999999998E-2</v>
      </c>
      <c r="I187" s="1">
        <v>20.65</v>
      </c>
      <c r="J187" s="1">
        <v>4.0000000000000001E-3</v>
      </c>
      <c r="K187" s="1">
        <v>2.3730000000000002</v>
      </c>
      <c r="L187" s="1">
        <v>22.72</v>
      </c>
      <c r="M187" s="1">
        <v>66.09</v>
      </c>
      <c r="N187" s="1">
        <v>22.86</v>
      </c>
      <c r="O187" s="1">
        <v>0.88</v>
      </c>
    </row>
    <row r="188" spans="1:15" ht="15.75" thickBot="1" x14ac:dyDescent="0.3">
      <c r="A188" s="39"/>
      <c r="B188" s="2" t="s">
        <v>81</v>
      </c>
      <c r="C188" s="1">
        <v>200</v>
      </c>
      <c r="D188" s="1">
        <v>5.72</v>
      </c>
      <c r="E188" s="1">
        <v>4.8099999999999996</v>
      </c>
      <c r="F188" s="1">
        <v>31.09</v>
      </c>
      <c r="G188" s="1">
        <v>190.49</v>
      </c>
      <c r="H188" s="1">
        <v>7.8E-2</v>
      </c>
      <c r="I188" s="1">
        <v>3.03</v>
      </c>
      <c r="J188" s="1">
        <v>4.9000000000000004</v>
      </c>
      <c r="K188" s="1">
        <v>1.9410000000000001</v>
      </c>
      <c r="L188" s="1">
        <v>28.6</v>
      </c>
      <c r="M188" s="1">
        <v>158.37200000000001</v>
      </c>
      <c r="N188" s="1">
        <v>39.229999999999997</v>
      </c>
      <c r="O188" s="1">
        <v>1.17</v>
      </c>
    </row>
    <row r="189" spans="1:15" ht="15.75" thickBot="1" x14ac:dyDescent="0.3">
      <c r="A189" s="39"/>
      <c r="B189" s="2" t="s">
        <v>71</v>
      </c>
      <c r="C189" s="15">
        <v>200</v>
      </c>
      <c r="D189" s="15">
        <v>0.57999999999999996</v>
      </c>
      <c r="E189" s="15">
        <v>0.1</v>
      </c>
      <c r="F189" s="15">
        <v>9.8800000000000008</v>
      </c>
      <c r="G189" s="15">
        <v>42.74</v>
      </c>
      <c r="H189" s="15">
        <v>1.105</v>
      </c>
      <c r="I189" s="15"/>
      <c r="J189" s="15">
        <v>3.0000000000000001E-3</v>
      </c>
      <c r="K189" s="15">
        <v>2.1589999999999998</v>
      </c>
      <c r="L189" s="15">
        <v>7.58</v>
      </c>
      <c r="M189" s="15">
        <v>2.2610000000000001</v>
      </c>
      <c r="N189" s="15">
        <v>3.25</v>
      </c>
      <c r="O189" s="15">
        <v>2.52</v>
      </c>
    </row>
    <row r="190" spans="1:15" ht="15.75" thickBot="1" x14ac:dyDescent="0.3">
      <c r="A190" s="39"/>
      <c r="B190" s="2" t="s">
        <v>67</v>
      </c>
      <c r="C190" s="16">
        <v>50</v>
      </c>
      <c r="D190" s="17">
        <v>4.3</v>
      </c>
      <c r="E190" s="17">
        <v>1.7</v>
      </c>
      <c r="F190" s="17">
        <v>21.3</v>
      </c>
      <c r="G190" s="17">
        <v>129.5</v>
      </c>
      <c r="H190" s="17">
        <v>0.22</v>
      </c>
      <c r="I190" s="17">
        <v>0.2</v>
      </c>
      <c r="J190" s="17">
        <v>0</v>
      </c>
      <c r="K190" s="17">
        <v>0.16500000000000001</v>
      </c>
      <c r="L190" s="17">
        <v>36.5</v>
      </c>
      <c r="M190" s="17">
        <v>62.5</v>
      </c>
      <c r="N190" s="17">
        <v>20</v>
      </c>
      <c r="O190" s="18">
        <v>1.415</v>
      </c>
    </row>
    <row r="191" spans="1:15" ht="15.75" thickBot="1" x14ac:dyDescent="0.3">
      <c r="A191" s="60" t="s">
        <v>28</v>
      </c>
      <c r="B191" s="61"/>
      <c r="C191" s="1">
        <f>SUM(C186:C190)</f>
        <v>800</v>
      </c>
      <c r="D191" s="1">
        <f>SUM(D186:D190)</f>
        <v>15.82</v>
      </c>
      <c r="E191" s="1">
        <f>SUM(E186:E190)</f>
        <v>18.55</v>
      </c>
      <c r="F191" s="14">
        <f>SUM(F186:F190)</f>
        <v>77.38000000000001</v>
      </c>
      <c r="G191" s="55">
        <f>SUM(G186:G190)</f>
        <v>551.54999999999995</v>
      </c>
      <c r="H191" s="13">
        <f t="shared" ref="H191:O191" si="24">SUM(H186:H190)</f>
        <v>1.524</v>
      </c>
      <c r="I191" s="21">
        <f t="shared" si="24"/>
        <v>59.480000000000004</v>
      </c>
      <c r="J191" s="13">
        <f t="shared" si="24"/>
        <v>4.907</v>
      </c>
      <c r="K191" s="21">
        <f t="shared" si="24"/>
        <v>8.9559999999999995</v>
      </c>
      <c r="L191" s="13">
        <f t="shared" si="24"/>
        <v>135.54000000000002</v>
      </c>
      <c r="M191" s="21">
        <f t="shared" si="24"/>
        <v>319.00300000000004</v>
      </c>
      <c r="N191" s="13">
        <f t="shared" si="24"/>
        <v>101.62</v>
      </c>
      <c r="O191" s="18">
        <f t="shared" si="24"/>
        <v>6.5249999999999995</v>
      </c>
    </row>
    <row r="192" spans="1:15" ht="15.75" thickBot="1" x14ac:dyDescent="0.3">
      <c r="A192" s="60" t="s">
        <v>29</v>
      </c>
      <c r="B192" s="61"/>
      <c r="C192" s="1">
        <f>C184++C191</f>
        <v>1420</v>
      </c>
      <c r="D192" s="1">
        <f>D184++D191</f>
        <v>44.08</v>
      </c>
      <c r="E192" s="1">
        <f>E184++E191</f>
        <v>36.409999999999997</v>
      </c>
      <c r="F192" s="1">
        <f>F184++F191</f>
        <v>136.05000000000001</v>
      </c>
      <c r="G192" s="1">
        <f>G184++G191</f>
        <v>1062.08</v>
      </c>
      <c r="H192" s="1">
        <f t="shared" ref="H192:O192" si="25">H184++H191</f>
        <v>1.7650000000000001</v>
      </c>
      <c r="I192" s="1">
        <f t="shared" si="25"/>
        <v>77</v>
      </c>
      <c r="J192" s="1">
        <f t="shared" si="25"/>
        <v>12.276</v>
      </c>
      <c r="K192" s="1">
        <f t="shared" si="25"/>
        <v>12.419999999999998</v>
      </c>
      <c r="L192" s="1">
        <f t="shared" si="25"/>
        <v>390.57000000000005</v>
      </c>
      <c r="M192" s="1">
        <f t="shared" si="25"/>
        <v>753.76299999999992</v>
      </c>
      <c r="N192" s="1">
        <f t="shared" si="25"/>
        <v>187.26</v>
      </c>
      <c r="O192" s="1">
        <f t="shared" si="25"/>
        <v>13.675000000000001</v>
      </c>
    </row>
    <row r="193" spans="1:15" x14ac:dyDescent="0.25">
      <c r="A193" s="6" t="s">
        <v>0</v>
      </c>
      <c r="B193" s="7" t="s">
        <v>60</v>
      </c>
      <c r="C193" s="42"/>
      <c r="D193" s="42"/>
      <c r="E193" s="42"/>
      <c r="F193" s="42"/>
      <c r="G193" s="42"/>
      <c r="H193" s="83"/>
      <c r="I193" s="83"/>
      <c r="J193" s="84"/>
      <c r="K193" s="84"/>
      <c r="L193" s="84"/>
      <c r="M193" s="84"/>
      <c r="N193" s="84"/>
      <c r="O193" s="84"/>
    </row>
    <row r="194" spans="1:15" x14ac:dyDescent="0.25">
      <c r="A194" s="6" t="s">
        <v>37</v>
      </c>
      <c r="B194" s="7" t="s">
        <v>38</v>
      </c>
      <c r="C194" s="42"/>
      <c r="D194" s="42"/>
      <c r="E194" s="42"/>
      <c r="F194" s="42"/>
      <c r="G194" s="42"/>
      <c r="H194" s="81"/>
      <c r="I194" s="81"/>
      <c r="J194" s="81"/>
      <c r="K194" s="81"/>
      <c r="L194" s="81"/>
      <c r="M194" s="81"/>
      <c r="N194" s="81"/>
      <c r="O194" s="81"/>
    </row>
    <row r="195" spans="1:15" x14ac:dyDescent="0.25">
      <c r="A195" s="8" t="s">
        <v>1</v>
      </c>
      <c r="B195" s="7" t="s">
        <v>48</v>
      </c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</row>
    <row r="196" spans="1:15" ht="15.75" thickBot="1" x14ac:dyDescent="0.3">
      <c r="A196" s="8" t="s">
        <v>3</v>
      </c>
      <c r="B196" s="7">
        <v>2</v>
      </c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1:15" ht="15.75" thickBot="1" x14ac:dyDescent="0.3">
      <c r="A197" s="40" t="s">
        <v>4</v>
      </c>
      <c r="B197" s="76" t="s">
        <v>6</v>
      </c>
      <c r="C197" s="78" t="s">
        <v>7</v>
      </c>
      <c r="D197" s="71" t="s">
        <v>8</v>
      </c>
      <c r="E197" s="72"/>
      <c r="F197" s="73"/>
      <c r="G197" s="78" t="s">
        <v>9</v>
      </c>
      <c r="H197" s="71" t="s">
        <v>10</v>
      </c>
      <c r="I197" s="72"/>
      <c r="J197" s="72"/>
      <c r="K197" s="73"/>
      <c r="L197" s="71" t="s">
        <v>11</v>
      </c>
      <c r="M197" s="72"/>
      <c r="N197" s="72"/>
      <c r="O197" s="73"/>
    </row>
    <row r="198" spans="1:15" ht="15.75" thickBot="1" x14ac:dyDescent="0.3">
      <c r="A198" s="41" t="s">
        <v>5</v>
      </c>
      <c r="B198" s="77"/>
      <c r="C198" s="79"/>
      <c r="D198" s="9" t="s">
        <v>12</v>
      </c>
      <c r="E198" s="9" t="s">
        <v>13</v>
      </c>
      <c r="F198" s="9" t="s">
        <v>14</v>
      </c>
      <c r="G198" s="79"/>
      <c r="H198" s="9" t="s">
        <v>15</v>
      </c>
      <c r="I198" s="9" t="s">
        <v>16</v>
      </c>
      <c r="J198" s="9" t="s">
        <v>17</v>
      </c>
      <c r="K198" s="9" t="s">
        <v>18</v>
      </c>
      <c r="L198" s="9" t="s">
        <v>19</v>
      </c>
      <c r="M198" s="9" t="s">
        <v>20</v>
      </c>
      <c r="N198" s="9" t="s">
        <v>21</v>
      </c>
      <c r="O198" s="9" t="s">
        <v>22</v>
      </c>
    </row>
    <row r="199" spans="1:15" ht="15.75" thickBot="1" x14ac:dyDescent="0.3">
      <c r="A199" s="39">
        <v>1</v>
      </c>
      <c r="B199" s="1">
        <v>2</v>
      </c>
      <c r="C199" s="1">
        <v>3</v>
      </c>
      <c r="D199" s="1">
        <v>4</v>
      </c>
      <c r="E199" s="1">
        <v>5</v>
      </c>
      <c r="F199" s="1">
        <v>6</v>
      </c>
      <c r="G199" s="1">
        <v>7</v>
      </c>
      <c r="H199" s="1">
        <v>8</v>
      </c>
      <c r="I199" s="1">
        <v>9</v>
      </c>
      <c r="J199" s="1">
        <v>10</v>
      </c>
      <c r="K199" s="1">
        <v>11</v>
      </c>
      <c r="L199" s="1">
        <v>12</v>
      </c>
      <c r="M199" s="1">
        <v>13</v>
      </c>
      <c r="N199" s="1">
        <v>14</v>
      </c>
      <c r="O199" s="1">
        <v>15</v>
      </c>
    </row>
    <row r="200" spans="1:15" ht="15.75" thickBot="1" x14ac:dyDescent="0.3">
      <c r="A200" s="66" t="s">
        <v>23</v>
      </c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7"/>
    </row>
    <row r="201" spans="1:15" ht="15.75" thickBot="1" x14ac:dyDescent="0.3">
      <c r="A201" s="39"/>
      <c r="B201" s="3" t="s">
        <v>76</v>
      </c>
      <c r="C201" s="13">
        <v>50</v>
      </c>
      <c r="D201" s="13">
        <v>5.89</v>
      </c>
      <c r="E201" s="14">
        <v>7.38</v>
      </c>
      <c r="F201" s="13">
        <v>0.78</v>
      </c>
      <c r="G201" s="1">
        <v>93.07</v>
      </c>
      <c r="H201" s="22">
        <v>3.5000000000000003E-2</v>
      </c>
      <c r="I201" s="14">
        <v>0.13</v>
      </c>
      <c r="J201" s="13">
        <v>2.11</v>
      </c>
      <c r="K201" s="14">
        <v>1.1439999999999999</v>
      </c>
      <c r="L201" s="13">
        <v>36.299999999999997</v>
      </c>
      <c r="M201" s="14">
        <v>93.62</v>
      </c>
      <c r="N201" s="13">
        <v>6.68</v>
      </c>
      <c r="O201" s="1">
        <v>1.1100000000000001</v>
      </c>
    </row>
    <row r="202" spans="1:15" ht="15.75" thickBot="1" x14ac:dyDescent="0.3">
      <c r="A202" s="39"/>
      <c r="B202" s="4" t="s">
        <v>90</v>
      </c>
      <c r="C202" s="1">
        <v>200</v>
      </c>
      <c r="D202" s="1">
        <v>4.4000000000000004</v>
      </c>
      <c r="E202" s="1">
        <v>0.48</v>
      </c>
      <c r="F202" s="1">
        <v>27.4</v>
      </c>
      <c r="G202" s="1">
        <v>131.52000000000001</v>
      </c>
      <c r="H202" s="1">
        <v>0.12</v>
      </c>
      <c r="I202" s="1"/>
      <c r="J202" s="1"/>
      <c r="K202" s="1">
        <v>0.68</v>
      </c>
      <c r="L202" s="1">
        <v>16</v>
      </c>
      <c r="M202" s="1">
        <v>110.4</v>
      </c>
      <c r="N202" s="1">
        <v>24</v>
      </c>
      <c r="O202" s="1">
        <v>1.88</v>
      </c>
    </row>
    <row r="203" spans="1:15" ht="15.75" thickBot="1" x14ac:dyDescent="0.3">
      <c r="A203" s="39"/>
      <c r="B203" s="47" t="s">
        <v>64</v>
      </c>
      <c r="C203" s="17">
        <v>200</v>
      </c>
      <c r="D203" s="17">
        <v>3.62</v>
      </c>
      <c r="E203" s="17">
        <v>3.31</v>
      </c>
      <c r="F203" s="17">
        <v>9.1300000000000008</v>
      </c>
      <c r="G203" s="17">
        <v>79.89</v>
      </c>
      <c r="H203" s="17">
        <v>0.04</v>
      </c>
      <c r="I203" s="17">
        <v>1.3</v>
      </c>
      <c r="J203" s="17">
        <v>20</v>
      </c>
      <c r="K203" s="17"/>
      <c r="L203" s="17">
        <v>121</v>
      </c>
      <c r="M203" s="17">
        <v>91</v>
      </c>
      <c r="N203" s="17">
        <v>14</v>
      </c>
      <c r="O203" s="18">
        <v>0.1</v>
      </c>
    </row>
    <row r="204" spans="1:15" ht="15.75" thickBot="1" x14ac:dyDescent="0.3">
      <c r="A204" s="39"/>
      <c r="B204" s="47" t="s">
        <v>40</v>
      </c>
      <c r="C204" s="17">
        <v>50</v>
      </c>
      <c r="D204" s="17">
        <v>3.5</v>
      </c>
      <c r="E204" s="17">
        <v>0.5</v>
      </c>
      <c r="F204" s="17">
        <v>25.5</v>
      </c>
      <c r="G204" s="17">
        <v>120</v>
      </c>
      <c r="H204" s="17">
        <v>0.1</v>
      </c>
      <c r="I204" s="17">
        <v>0</v>
      </c>
      <c r="J204" s="17">
        <v>0.3</v>
      </c>
      <c r="K204" s="17">
        <v>1.1499999999999999</v>
      </c>
      <c r="L204" s="17">
        <v>16.5</v>
      </c>
      <c r="M204" s="17">
        <v>97</v>
      </c>
      <c r="N204" s="17">
        <v>25.5</v>
      </c>
      <c r="O204" s="18">
        <v>2.25</v>
      </c>
    </row>
    <row r="205" spans="1:15" ht="15.75" thickBot="1" x14ac:dyDescent="0.3">
      <c r="A205" s="39"/>
      <c r="B205" s="2" t="s">
        <v>32</v>
      </c>
      <c r="C205" s="1">
        <v>140</v>
      </c>
      <c r="D205" s="1">
        <v>0.6</v>
      </c>
      <c r="E205" s="1">
        <v>0.6</v>
      </c>
      <c r="F205" s="1">
        <v>13.7</v>
      </c>
      <c r="G205" s="1">
        <v>65.8</v>
      </c>
      <c r="H205" s="1">
        <v>4.2000000000000003E-2</v>
      </c>
      <c r="I205" s="1">
        <v>14</v>
      </c>
      <c r="J205" s="1">
        <v>7</v>
      </c>
      <c r="K205" s="1">
        <v>0.28000000000000003</v>
      </c>
      <c r="L205" s="1">
        <v>22.4</v>
      </c>
      <c r="M205" s="1">
        <v>15.4</v>
      </c>
      <c r="N205" s="1">
        <v>12.6</v>
      </c>
      <c r="O205" s="1">
        <v>3.08</v>
      </c>
    </row>
    <row r="206" spans="1:15" ht="15.75" thickBot="1" x14ac:dyDescent="0.3">
      <c r="A206" s="60" t="s">
        <v>25</v>
      </c>
      <c r="B206" s="61"/>
      <c r="C206" s="1">
        <f>SUM(C201:C205)</f>
        <v>640</v>
      </c>
      <c r="D206" s="1">
        <f>SUM(D201:D205)</f>
        <v>18.010000000000002</v>
      </c>
      <c r="E206" s="1">
        <f>SUM(E201:E205)</f>
        <v>12.27</v>
      </c>
      <c r="F206" s="1">
        <f>SUM(F201:F205)</f>
        <v>76.510000000000005</v>
      </c>
      <c r="G206" s="1">
        <f>SUM(G201:G205)</f>
        <v>490.28000000000003</v>
      </c>
      <c r="H206" s="1">
        <f t="shared" ref="H206:O206" si="26">SUM(H201:H205)</f>
        <v>0.33700000000000002</v>
      </c>
      <c r="I206" s="1">
        <f t="shared" si="26"/>
        <v>15.43</v>
      </c>
      <c r="J206" s="1">
        <f t="shared" si="26"/>
        <v>29.41</v>
      </c>
      <c r="K206" s="1">
        <f t="shared" si="26"/>
        <v>3.2539999999999996</v>
      </c>
      <c r="L206" s="1">
        <f t="shared" si="26"/>
        <v>212.20000000000002</v>
      </c>
      <c r="M206" s="1">
        <f t="shared" si="26"/>
        <v>407.41999999999996</v>
      </c>
      <c r="N206" s="1">
        <f t="shared" si="26"/>
        <v>82.78</v>
      </c>
      <c r="O206" s="1">
        <f t="shared" si="26"/>
        <v>8.42</v>
      </c>
    </row>
    <row r="207" spans="1:15" ht="15.75" thickBot="1" x14ac:dyDescent="0.3">
      <c r="A207" s="66" t="s">
        <v>26</v>
      </c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7"/>
    </row>
    <row r="208" spans="1:15" ht="15.75" thickBot="1" x14ac:dyDescent="0.3">
      <c r="A208" s="39"/>
      <c r="B208" s="3" t="s">
        <v>61</v>
      </c>
      <c r="C208" s="13">
        <v>100</v>
      </c>
      <c r="D208" s="13">
        <v>1.1100000000000001</v>
      </c>
      <c r="E208" s="14">
        <v>6.18</v>
      </c>
      <c r="F208" s="13">
        <v>4.62</v>
      </c>
      <c r="G208" s="1">
        <v>78.599999999999994</v>
      </c>
      <c r="H208" s="22">
        <v>5.5E-2</v>
      </c>
      <c r="I208" s="14">
        <v>20.3</v>
      </c>
      <c r="J208" s="13"/>
      <c r="K208" s="14">
        <v>3.19</v>
      </c>
      <c r="L208" s="13">
        <v>17.21</v>
      </c>
      <c r="M208" s="14">
        <v>27.86</v>
      </c>
      <c r="N208" s="13">
        <v>98.98</v>
      </c>
      <c r="O208" s="1">
        <v>0.83</v>
      </c>
    </row>
    <row r="209" spans="1:16" ht="26.25" thickBot="1" x14ac:dyDescent="0.3">
      <c r="A209" s="39"/>
      <c r="B209" s="4" t="s">
        <v>31</v>
      </c>
      <c r="C209" s="1">
        <v>250</v>
      </c>
      <c r="D209" s="1">
        <v>6.99</v>
      </c>
      <c r="E209" s="1">
        <v>4.51</v>
      </c>
      <c r="F209" s="1">
        <v>19.28</v>
      </c>
      <c r="G209" s="1">
        <v>145.63</v>
      </c>
      <c r="H209" s="15">
        <v>0.251</v>
      </c>
      <c r="I209" s="1">
        <v>11.5</v>
      </c>
      <c r="J209" s="1"/>
      <c r="K209" s="1">
        <v>1.53</v>
      </c>
      <c r="L209" s="1">
        <v>29.08</v>
      </c>
      <c r="M209" s="1">
        <v>97.86</v>
      </c>
      <c r="N209" s="1">
        <v>35.799999999999997</v>
      </c>
      <c r="O209" s="1">
        <v>2.11</v>
      </c>
    </row>
    <row r="210" spans="1:16" ht="15.75" thickBot="1" x14ac:dyDescent="0.3">
      <c r="A210" s="39"/>
      <c r="B210" s="2" t="s">
        <v>91</v>
      </c>
      <c r="C210" s="1">
        <v>100</v>
      </c>
      <c r="D210" s="1">
        <v>3.27</v>
      </c>
      <c r="E210" s="1">
        <v>2.2999999999999998</v>
      </c>
      <c r="F210" s="1">
        <v>8.65</v>
      </c>
      <c r="G210" s="14">
        <v>68.680000000000007</v>
      </c>
      <c r="H210" s="13">
        <v>4.7E-2</v>
      </c>
      <c r="I210" s="1">
        <v>0.6</v>
      </c>
      <c r="J210" s="1">
        <v>0.52200000000000002</v>
      </c>
      <c r="K210" s="1">
        <v>0.89700000000000002</v>
      </c>
      <c r="L210" s="1">
        <v>2.82</v>
      </c>
      <c r="M210" s="1">
        <v>21.007000000000001</v>
      </c>
      <c r="N210" s="1">
        <v>3.28</v>
      </c>
      <c r="O210" s="1">
        <v>0.11</v>
      </c>
    </row>
    <row r="211" spans="1:16" ht="15.75" thickBot="1" x14ac:dyDescent="0.3">
      <c r="A211" s="39"/>
      <c r="B211" s="2" t="s">
        <v>65</v>
      </c>
      <c r="C211" s="1">
        <v>180</v>
      </c>
      <c r="D211" s="1">
        <v>5.39</v>
      </c>
      <c r="E211" s="1">
        <v>0.64</v>
      </c>
      <c r="F211" s="1">
        <v>38.799999999999997</v>
      </c>
      <c r="G211" s="1">
        <v>182.53</v>
      </c>
      <c r="H211" s="1">
        <v>7.0000000000000007E-2</v>
      </c>
      <c r="I211" s="1"/>
      <c r="J211" s="1"/>
      <c r="K211" s="1">
        <v>0.63800000000000001</v>
      </c>
      <c r="L211" s="1">
        <v>22.04</v>
      </c>
      <c r="M211" s="1">
        <v>187.34</v>
      </c>
      <c r="N211" s="1">
        <v>23.2</v>
      </c>
      <c r="O211" s="1">
        <v>1.04</v>
      </c>
    </row>
    <row r="212" spans="1:16" ht="15.75" thickBot="1" x14ac:dyDescent="0.3">
      <c r="A212" s="39"/>
      <c r="B212" s="2" t="s">
        <v>80</v>
      </c>
      <c r="C212" s="15">
        <v>200</v>
      </c>
      <c r="D212" s="1">
        <v>0.46</v>
      </c>
      <c r="E212" s="1">
        <v>0.15</v>
      </c>
      <c r="F212" s="1">
        <v>9.1300000000000008</v>
      </c>
      <c r="G212" s="1">
        <v>39.700000000000003</v>
      </c>
      <c r="H212" s="15">
        <v>1.7999999999999999E-2</v>
      </c>
      <c r="I212" s="15">
        <v>80</v>
      </c>
      <c r="J212" s="15">
        <v>6.5000000000000002E-2</v>
      </c>
      <c r="K212" s="15">
        <v>0.34399999999999997</v>
      </c>
      <c r="L212" s="15">
        <v>11.2</v>
      </c>
      <c r="M212" s="15">
        <v>11.68</v>
      </c>
      <c r="N212" s="15">
        <v>4.72</v>
      </c>
      <c r="O212" s="15">
        <v>0.48</v>
      </c>
    </row>
    <row r="213" spans="1:16" ht="15.75" thickBot="1" x14ac:dyDescent="0.3">
      <c r="A213" s="39"/>
      <c r="B213" s="2" t="s">
        <v>67</v>
      </c>
      <c r="C213" s="16">
        <v>50</v>
      </c>
      <c r="D213" s="17">
        <v>4.3</v>
      </c>
      <c r="E213" s="17">
        <v>1.7</v>
      </c>
      <c r="F213" s="17">
        <v>21.3</v>
      </c>
      <c r="G213" s="17">
        <v>129.5</v>
      </c>
      <c r="H213" s="17">
        <v>0.22</v>
      </c>
      <c r="I213" s="17">
        <v>0.2</v>
      </c>
      <c r="J213" s="17">
        <v>0</v>
      </c>
      <c r="K213" s="17">
        <v>0.16500000000000001</v>
      </c>
      <c r="L213" s="17">
        <v>36.5</v>
      </c>
      <c r="M213" s="17">
        <v>62.5</v>
      </c>
      <c r="N213" s="17">
        <v>20</v>
      </c>
      <c r="O213" s="18">
        <v>1.415</v>
      </c>
    </row>
    <row r="214" spans="1:16" ht="15.75" thickBot="1" x14ac:dyDescent="0.3">
      <c r="A214" s="60" t="s">
        <v>28</v>
      </c>
      <c r="B214" s="61"/>
      <c r="C214" s="1">
        <f>SUM(C208:C213)</f>
        <v>880</v>
      </c>
      <c r="D214" s="1">
        <f t="shared" ref="D214:O214" si="27">SUM(D208:D213)</f>
        <v>21.52</v>
      </c>
      <c r="E214" s="1">
        <f t="shared" si="27"/>
        <v>15.479999999999999</v>
      </c>
      <c r="F214" s="1">
        <f t="shared" si="27"/>
        <v>101.77999999999999</v>
      </c>
      <c r="G214" s="14">
        <f t="shared" si="27"/>
        <v>644.64</v>
      </c>
      <c r="H214" s="56">
        <f t="shared" si="27"/>
        <v>0.66100000000000003</v>
      </c>
      <c r="I214" s="57">
        <f t="shared" si="27"/>
        <v>112.60000000000001</v>
      </c>
      <c r="J214" s="56">
        <f t="shared" si="27"/>
        <v>0.58699999999999997</v>
      </c>
      <c r="K214" s="58">
        <f t="shared" si="27"/>
        <v>6.7640000000000002</v>
      </c>
      <c r="L214" s="56">
        <f t="shared" si="27"/>
        <v>118.85000000000001</v>
      </c>
      <c r="M214" s="58">
        <f t="shared" si="27"/>
        <v>408.24700000000001</v>
      </c>
      <c r="N214" s="56">
        <f t="shared" si="27"/>
        <v>185.98</v>
      </c>
      <c r="O214" s="25">
        <f t="shared" si="27"/>
        <v>5.9850000000000003</v>
      </c>
    </row>
    <row r="215" spans="1:16" ht="15.75" thickBot="1" x14ac:dyDescent="0.3">
      <c r="A215" s="60" t="s">
        <v>29</v>
      </c>
      <c r="B215" s="61"/>
      <c r="C215" s="1">
        <f>C206+C214</f>
        <v>1520</v>
      </c>
      <c r="D215" s="1">
        <f t="shared" ref="D215:O215" si="28">D206+D214</f>
        <v>39.53</v>
      </c>
      <c r="E215" s="1">
        <f t="shared" si="28"/>
        <v>27.75</v>
      </c>
      <c r="F215" s="1">
        <f t="shared" si="28"/>
        <v>178.29</v>
      </c>
      <c r="G215" s="1">
        <f t="shared" si="28"/>
        <v>1134.92</v>
      </c>
      <c r="H215" s="1">
        <f t="shared" si="28"/>
        <v>0.998</v>
      </c>
      <c r="I215" s="1">
        <f t="shared" si="28"/>
        <v>128.03</v>
      </c>
      <c r="J215" s="1">
        <f t="shared" si="28"/>
        <v>29.997</v>
      </c>
      <c r="K215" s="1">
        <f t="shared" si="28"/>
        <v>10.018000000000001</v>
      </c>
      <c r="L215" s="1">
        <f t="shared" si="28"/>
        <v>331.05</v>
      </c>
      <c r="M215" s="1">
        <f t="shared" si="28"/>
        <v>815.66699999999992</v>
      </c>
      <c r="N215" s="1">
        <f t="shared" si="28"/>
        <v>268.76</v>
      </c>
      <c r="O215" s="1">
        <f t="shared" si="28"/>
        <v>14.405000000000001</v>
      </c>
    </row>
    <row r="216" spans="1:16" ht="15" customHeight="1" x14ac:dyDescent="0.25">
      <c r="A216" s="6" t="s">
        <v>0</v>
      </c>
      <c r="B216" s="7" t="s">
        <v>60</v>
      </c>
      <c r="C216" s="42"/>
      <c r="D216" s="42"/>
      <c r="E216" s="42"/>
      <c r="F216" s="42"/>
      <c r="G216" s="42"/>
      <c r="H216" s="83"/>
      <c r="I216" s="83"/>
      <c r="J216" s="84"/>
      <c r="K216" s="84"/>
      <c r="L216" s="84"/>
      <c r="M216" s="84"/>
      <c r="N216" s="84"/>
      <c r="O216" s="84"/>
    </row>
    <row r="217" spans="1:16" ht="25.5" customHeight="1" x14ac:dyDescent="0.25">
      <c r="A217" s="6" t="s">
        <v>37</v>
      </c>
      <c r="B217" s="7" t="s">
        <v>38</v>
      </c>
      <c r="C217" s="42"/>
      <c r="D217" s="42"/>
      <c r="E217" s="42"/>
      <c r="F217" s="42"/>
      <c r="G217" s="42"/>
      <c r="H217" s="81"/>
      <c r="I217" s="81"/>
      <c r="J217" s="81"/>
      <c r="K217" s="81"/>
      <c r="L217" s="81"/>
      <c r="M217" s="81"/>
      <c r="N217" s="81"/>
      <c r="O217" s="81"/>
    </row>
    <row r="218" spans="1:16" x14ac:dyDescent="0.25">
      <c r="A218" s="8" t="s">
        <v>1</v>
      </c>
      <c r="B218" s="7" t="s">
        <v>49</v>
      </c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1:16" ht="15" customHeight="1" thickBot="1" x14ac:dyDescent="0.3">
      <c r="A219" s="8" t="s">
        <v>3</v>
      </c>
      <c r="B219" s="7">
        <v>2</v>
      </c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26"/>
    </row>
    <row r="220" spans="1:16" ht="15.75" customHeight="1" thickBot="1" x14ac:dyDescent="0.3">
      <c r="A220" s="40" t="s">
        <v>4</v>
      </c>
      <c r="B220" s="76" t="s">
        <v>6</v>
      </c>
      <c r="C220" s="78" t="s">
        <v>7</v>
      </c>
      <c r="D220" s="71" t="s">
        <v>8</v>
      </c>
      <c r="E220" s="72"/>
      <c r="F220" s="73"/>
      <c r="G220" s="78" t="s">
        <v>9</v>
      </c>
      <c r="H220" s="71" t="s">
        <v>10</v>
      </c>
      <c r="I220" s="72"/>
      <c r="J220" s="72"/>
      <c r="K220" s="73"/>
      <c r="L220" s="71" t="s">
        <v>11</v>
      </c>
      <c r="M220" s="72"/>
      <c r="N220" s="72"/>
      <c r="O220" s="73"/>
      <c r="P220" s="26"/>
    </row>
    <row r="221" spans="1:16" ht="15.75" thickBot="1" x14ac:dyDescent="0.3">
      <c r="A221" s="41" t="s">
        <v>5</v>
      </c>
      <c r="B221" s="77"/>
      <c r="C221" s="79"/>
      <c r="D221" s="9" t="s">
        <v>12</v>
      </c>
      <c r="E221" s="9" t="s">
        <v>13</v>
      </c>
      <c r="F221" s="9" t="s">
        <v>14</v>
      </c>
      <c r="G221" s="79"/>
      <c r="H221" s="9" t="s">
        <v>15</v>
      </c>
      <c r="I221" s="9" t="s">
        <v>16</v>
      </c>
      <c r="J221" s="9" t="s">
        <v>17</v>
      </c>
      <c r="K221" s="9" t="s">
        <v>18</v>
      </c>
      <c r="L221" s="9" t="s">
        <v>19</v>
      </c>
      <c r="M221" s="9" t="s">
        <v>20</v>
      </c>
      <c r="N221" s="9" t="s">
        <v>21</v>
      </c>
      <c r="O221" s="9" t="s">
        <v>22</v>
      </c>
      <c r="P221" s="26"/>
    </row>
    <row r="222" spans="1:16" ht="15.75" thickBot="1" x14ac:dyDescent="0.3">
      <c r="A222" s="39">
        <v>1</v>
      </c>
      <c r="B222" s="1">
        <v>2</v>
      </c>
      <c r="C222" s="1">
        <v>3</v>
      </c>
      <c r="D222" s="1">
        <v>4</v>
      </c>
      <c r="E222" s="1">
        <v>5</v>
      </c>
      <c r="F222" s="1">
        <v>6</v>
      </c>
      <c r="G222" s="1">
        <v>7</v>
      </c>
      <c r="H222" s="1">
        <v>8</v>
      </c>
      <c r="I222" s="1">
        <v>9</v>
      </c>
      <c r="J222" s="1">
        <v>10</v>
      </c>
      <c r="K222" s="1">
        <v>11</v>
      </c>
      <c r="L222" s="1">
        <v>12</v>
      </c>
      <c r="M222" s="1">
        <v>13</v>
      </c>
      <c r="N222" s="1">
        <v>14</v>
      </c>
      <c r="O222" s="1">
        <v>15</v>
      </c>
      <c r="P222" s="26"/>
    </row>
    <row r="223" spans="1:16" ht="16.5" customHeight="1" thickBot="1" x14ac:dyDescent="0.3">
      <c r="A223" s="66" t="s">
        <v>23</v>
      </c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7"/>
      <c r="P223" s="26"/>
    </row>
    <row r="224" spans="1:16" ht="15.75" thickBot="1" x14ac:dyDescent="0.3">
      <c r="A224" s="39"/>
      <c r="B224" s="2" t="s">
        <v>24</v>
      </c>
      <c r="C224" s="1">
        <v>30</v>
      </c>
      <c r="D224" s="1">
        <v>0.21</v>
      </c>
      <c r="E224" s="1">
        <v>0.03</v>
      </c>
      <c r="F224" s="1">
        <v>0.56999999999999995</v>
      </c>
      <c r="G224" s="1">
        <v>3.39</v>
      </c>
      <c r="H224" s="1">
        <v>8.9999999999999993E-3</v>
      </c>
      <c r="I224" s="1">
        <v>2.1</v>
      </c>
      <c r="J224" s="1">
        <v>0</v>
      </c>
      <c r="K224" s="1">
        <v>0.03</v>
      </c>
      <c r="L224" s="1">
        <v>5.0999999999999996</v>
      </c>
      <c r="M224" s="1">
        <v>9</v>
      </c>
      <c r="N224" s="1">
        <v>4.2</v>
      </c>
      <c r="O224" s="1">
        <v>0.15</v>
      </c>
      <c r="P224" s="26"/>
    </row>
    <row r="225" spans="1:16" ht="15.75" thickBot="1" x14ac:dyDescent="0.3">
      <c r="A225" s="39"/>
      <c r="B225" s="4" t="s">
        <v>68</v>
      </c>
      <c r="C225" s="1">
        <v>100</v>
      </c>
      <c r="D225" s="1">
        <v>2.25</v>
      </c>
      <c r="E225" s="1">
        <v>6.49</v>
      </c>
      <c r="F225" s="1">
        <v>4.45</v>
      </c>
      <c r="G225" s="1">
        <v>85.21</v>
      </c>
      <c r="H225" s="1">
        <v>3.5999999999999997E-2</v>
      </c>
      <c r="I225" s="1">
        <v>3.89</v>
      </c>
      <c r="J225" s="1">
        <v>4.9779999999999998</v>
      </c>
      <c r="K225" s="1"/>
      <c r="L225" s="1">
        <v>16.440000000000001</v>
      </c>
      <c r="M225" s="1">
        <v>30.314</v>
      </c>
      <c r="N225" s="1">
        <v>24.14</v>
      </c>
      <c r="O225" s="1">
        <v>0.5</v>
      </c>
      <c r="P225" s="26"/>
    </row>
    <row r="226" spans="1:16" ht="15.75" thickBot="1" x14ac:dyDescent="0.3">
      <c r="A226" s="39"/>
      <c r="B226" s="2" t="s">
        <v>27</v>
      </c>
      <c r="C226" s="1">
        <v>180</v>
      </c>
      <c r="D226" s="1">
        <v>8.36</v>
      </c>
      <c r="E226" s="1">
        <v>6.53</v>
      </c>
      <c r="F226" s="1">
        <v>37.76</v>
      </c>
      <c r="G226" s="1">
        <v>243.26</v>
      </c>
      <c r="H226" s="1">
        <v>0.28399999999999997</v>
      </c>
      <c r="I226" s="1"/>
      <c r="J226" s="1">
        <v>2.4E-2</v>
      </c>
      <c r="K226" s="1">
        <v>0.58799999999999997</v>
      </c>
      <c r="L226" s="1">
        <v>14.64</v>
      </c>
      <c r="M226" s="1">
        <v>198.48</v>
      </c>
      <c r="N226" s="1">
        <v>132</v>
      </c>
      <c r="O226" s="1">
        <v>4.43</v>
      </c>
      <c r="P226" s="26"/>
    </row>
    <row r="227" spans="1:16" ht="15.75" thickBot="1" x14ac:dyDescent="0.3">
      <c r="A227" s="39"/>
      <c r="B227" s="2" t="s">
        <v>66</v>
      </c>
      <c r="C227" s="1">
        <v>200</v>
      </c>
      <c r="D227" s="1">
        <v>0.2</v>
      </c>
      <c r="E227" s="1">
        <v>0.05</v>
      </c>
      <c r="F227" s="1">
        <v>7.0000000000000007E-2</v>
      </c>
      <c r="G227" s="1">
        <v>1.54</v>
      </c>
      <c r="H227" s="1">
        <v>1E-3</v>
      </c>
      <c r="I227" s="1">
        <v>0.1</v>
      </c>
      <c r="J227" s="1">
        <v>1E-3</v>
      </c>
      <c r="K227" s="1"/>
      <c r="L227" s="1">
        <v>4.95</v>
      </c>
      <c r="M227" s="1">
        <v>8.24</v>
      </c>
      <c r="N227" s="1">
        <v>4.4000000000000004</v>
      </c>
      <c r="O227" s="1">
        <v>0.82</v>
      </c>
      <c r="P227" s="26"/>
    </row>
    <row r="228" spans="1:16" ht="15.75" thickBot="1" x14ac:dyDescent="0.3">
      <c r="A228" s="39"/>
      <c r="B228" s="3" t="s">
        <v>59</v>
      </c>
      <c r="C228" s="13">
        <v>45</v>
      </c>
      <c r="D228" s="14">
        <v>4.28</v>
      </c>
      <c r="E228" s="13">
        <v>10.95</v>
      </c>
      <c r="F228" s="14">
        <v>12.88</v>
      </c>
      <c r="G228" s="13">
        <v>167.17</v>
      </c>
      <c r="H228" s="14">
        <v>6.5000000000000002E-2</v>
      </c>
      <c r="I228" s="13"/>
      <c r="J228" s="14">
        <v>0.04</v>
      </c>
      <c r="K228" s="13">
        <v>0.1</v>
      </c>
      <c r="L228" s="14">
        <v>2.4</v>
      </c>
      <c r="M228" s="13">
        <v>3</v>
      </c>
      <c r="N228" s="14"/>
      <c r="O228" s="13">
        <v>0.02</v>
      </c>
      <c r="P228" s="26"/>
    </row>
    <row r="229" spans="1:16" ht="15.75" thickBot="1" x14ac:dyDescent="0.3">
      <c r="A229" s="60" t="s">
        <v>25</v>
      </c>
      <c r="B229" s="61"/>
      <c r="C229" s="1">
        <f t="shared" ref="C229:O229" si="29">SUM(C224:C228)</f>
        <v>555</v>
      </c>
      <c r="D229" s="1">
        <f t="shared" si="29"/>
        <v>15.3</v>
      </c>
      <c r="E229" s="1">
        <f t="shared" si="29"/>
        <v>24.05</v>
      </c>
      <c r="F229" s="1">
        <f t="shared" si="29"/>
        <v>55.730000000000004</v>
      </c>
      <c r="G229" s="1">
        <f t="shared" si="29"/>
        <v>500.57000000000005</v>
      </c>
      <c r="H229" s="1">
        <f t="shared" si="29"/>
        <v>0.39499999999999996</v>
      </c>
      <c r="I229" s="1">
        <f t="shared" si="29"/>
        <v>6.09</v>
      </c>
      <c r="J229" s="1">
        <f t="shared" si="29"/>
        <v>5.0430000000000001</v>
      </c>
      <c r="K229" s="1">
        <f t="shared" si="29"/>
        <v>0.71799999999999997</v>
      </c>
      <c r="L229" s="1">
        <f t="shared" si="29"/>
        <v>43.53</v>
      </c>
      <c r="M229" s="1">
        <f t="shared" si="29"/>
        <v>249.03399999999999</v>
      </c>
      <c r="N229" s="1">
        <f t="shared" si="29"/>
        <v>164.74</v>
      </c>
      <c r="O229" s="1">
        <f t="shared" si="29"/>
        <v>5.92</v>
      </c>
      <c r="P229" s="26"/>
    </row>
    <row r="230" spans="1:16" ht="15.75" thickBot="1" x14ac:dyDescent="0.3">
      <c r="A230" s="66" t="s">
        <v>26</v>
      </c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7"/>
      <c r="P230" s="26"/>
    </row>
    <row r="231" spans="1:16" ht="15.75" thickBot="1" x14ac:dyDescent="0.3">
      <c r="A231" s="39"/>
      <c r="B231" s="2" t="s">
        <v>92</v>
      </c>
      <c r="C231" s="1">
        <v>100</v>
      </c>
      <c r="D231" s="1">
        <v>1.22</v>
      </c>
      <c r="E231" s="1">
        <v>7.09</v>
      </c>
      <c r="F231" s="1">
        <v>6.49</v>
      </c>
      <c r="G231" s="1">
        <v>94.62</v>
      </c>
      <c r="H231" s="1">
        <v>5.6000000000000001E-2</v>
      </c>
      <c r="I231" s="1">
        <v>4.7</v>
      </c>
      <c r="J231" s="1"/>
      <c r="K231" s="1">
        <v>3.456</v>
      </c>
      <c r="L231" s="1">
        <v>25.38</v>
      </c>
      <c r="M231" s="1">
        <v>51.84</v>
      </c>
      <c r="N231" s="1">
        <v>35.72</v>
      </c>
      <c r="O231" s="1">
        <v>0.66</v>
      </c>
      <c r="P231" s="26"/>
    </row>
    <row r="232" spans="1:16" ht="15.75" thickBot="1" x14ac:dyDescent="0.3">
      <c r="A232" s="39"/>
      <c r="B232" s="4" t="s">
        <v>53</v>
      </c>
      <c r="C232" s="1">
        <v>250</v>
      </c>
      <c r="D232" s="1">
        <v>3.01</v>
      </c>
      <c r="E232" s="1">
        <v>6.2</v>
      </c>
      <c r="F232" s="1">
        <v>13.15</v>
      </c>
      <c r="G232" s="1">
        <v>120.42</v>
      </c>
      <c r="H232" s="1">
        <v>5.1999999999999998E-2</v>
      </c>
      <c r="I232" s="1">
        <v>6.3</v>
      </c>
      <c r="J232" s="1"/>
      <c r="K232" s="1">
        <v>2.4420000000000002</v>
      </c>
      <c r="L232" s="1">
        <v>14.2</v>
      </c>
      <c r="M232" s="1">
        <v>76.52</v>
      </c>
      <c r="N232" s="1">
        <v>17.68</v>
      </c>
      <c r="O232" s="1">
        <v>0.71</v>
      </c>
      <c r="P232" s="26"/>
    </row>
    <row r="233" spans="1:16" ht="15.75" thickBot="1" x14ac:dyDescent="0.3">
      <c r="A233" s="39"/>
      <c r="B233" s="2" t="s">
        <v>94</v>
      </c>
      <c r="C233" s="1">
        <v>90</v>
      </c>
      <c r="D233" s="1">
        <v>18.36</v>
      </c>
      <c r="E233" s="1">
        <v>2.2200000000000002</v>
      </c>
      <c r="F233" s="1">
        <v>1.95</v>
      </c>
      <c r="G233" s="1">
        <v>101.2</v>
      </c>
      <c r="H233" s="1">
        <v>0.13500000000000001</v>
      </c>
      <c r="I233" s="1">
        <v>0.56999999999999995</v>
      </c>
      <c r="J233" s="1">
        <v>1.0999999999999999E-2</v>
      </c>
      <c r="K233" s="1">
        <v>0.77900000000000003</v>
      </c>
      <c r="L233" s="1">
        <v>46.88</v>
      </c>
      <c r="M233" s="1">
        <v>281.72000000000003</v>
      </c>
      <c r="N233" s="1">
        <v>65.45</v>
      </c>
      <c r="O233" s="1">
        <v>1.01</v>
      </c>
      <c r="P233" s="26"/>
    </row>
    <row r="234" spans="1:16" ht="15.75" thickBot="1" x14ac:dyDescent="0.3">
      <c r="A234" s="39"/>
      <c r="B234" s="53" t="s">
        <v>74</v>
      </c>
      <c r="C234" s="16">
        <v>180</v>
      </c>
      <c r="D234" s="17">
        <v>3.7</v>
      </c>
      <c r="E234" s="17">
        <v>0.74</v>
      </c>
      <c r="F234" s="17">
        <v>30.16</v>
      </c>
      <c r="G234" s="17">
        <v>142.08000000000001</v>
      </c>
      <c r="H234" s="17">
        <v>0.222</v>
      </c>
      <c r="I234" s="17">
        <v>37</v>
      </c>
      <c r="J234" s="17"/>
      <c r="K234" s="17">
        <v>0.185</v>
      </c>
      <c r="L234" s="17">
        <v>18.5</v>
      </c>
      <c r="M234" s="17">
        <v>107.3</v>
      </c>
      <c r="N234" s="17">
        <v>42.55</v>
      </c>
      <c r="O234" s="18">
        <v>1.67</v>
      </c>
      <c r="P234" s="26"/>
    </row>
    <row r="235" spans="1:16" ht="15.75" thickBot="1" x14ac:dyDescent="0.3">
      <c r="A235" s="39"/>
      <c r="B235" s="2" t="s">
        <v>93</v>
      </c>
      <c r="C235" s="1">
        <v>200</v>
      </c>
      <c r="D235" s="1">
        <v>0.16</v>
      </c>
      <c r="E235" s="1">
        <v>0.12</v>
      </c>
      <c r="F235" s="1">
        <v>4.12</v>
      </c>
      <c r="G235" s="1">
        <v>18.2</v>
      </c>
      <c r="H235" s="1">
        <v>8.0000000000000002E-3</v>
      </c>
      <c r="I235" s="1">
        <v>2</v>
      </c>
      <c r="J235" s="1"/>
      <c r="K235" s="1">
        <v>0.16</v>
      </c>
      <c r="L235" s="1">
        <v>7.6</v>
      </c>
      <c r="M235" s="1">
        <v>6.4</v>
      </c>
      <c r="N235" s="1">
        <v>4.8</v>
      </c>
      <c r="O235" s="1">
        <v>0.92</v>
      </c>
      <c r="P235" s="26"/>
    </row>
    <row r="236" spans="1:16" ht="15.75" thickBot="1" x14ac:dyDescent="0.3">
      <c r="A236" s="39"/>
      <c r="B236" s="2" t="s">
        <v>67</v>
      </c>
      <c r="C236" s="16">
        <v>50</v>
      </c>
      <c r="D236" s="17">
        <v>4.3</v>
      </c>
      <c r="E236" s="17">
        <v>1.7</v>
      </c>
      <c r="F236" s="17">
        <v>21.3</v>
      </c>
      <c r="G236" s="17">
        <v>129.5</v>
      </c>
      <c r="H236" s="17">
        <v>0.22</v>
      </c>
      <c r="I236" s="17">
        <v>0.2</v>
      </c>
      <c r="J236" s="17">
        <v>0</v>
      </c>
      <c r="K236" s="17">
        <v>0.16500000000000001</v>
      </c>
      <c r="L236" s="17">
        <v>36.5</v>
      </c>
      <c r="M236" s="17">
        <v>62.5</v>
      </c>
      <c r="N236" s="17">
        <v>20</v>
      </c>
      <c r="O236" s="18">
        <v>1.415</v>
      </c>
      <c r="P236" s="26"/>
    </row>
    <row r="237" spans="1:16" ht="15.75" thickBot="1" x14ac:dyDescent="0.3">
      <c r="A237" s="60" t="s">
        <v>28</v>
      </c>
      <c r="B237" s="61"/>
      <c r="C237" s="14">
        <f t="shared" ref="C237:O237" si="30">SUM(C231:C236)</f>
        <v>870</v>
      </c>
      <c r="D237" s="16">
        <f t="shared" si="30"/>
        <v>30.75</v>
      </c>
      <c r="E237" s="17">
        <f t="shared" si="30"/>
        <v>18.07</v>
      </c>
      <c r="F237" s="17">
        <f t="shared" si="30"/>
        <v>77.17</v>
      </c>
      <c r="G237" s="18">
        <f t="shared" si="30"/>
        <v>606.02</v>
      </c>
      <c r="H237" s="18">
        <f t="shared" si="30"/>
        <v>0.69299999999999995</v>
      </c>
      <c r="I237" s="18">
        <f t="shared" si="30"/>
        <v>50.77</v>
      </c>
      <c r="J237" s="18">
        <f t="shared" si="30"/>
        <v>1.0999999999999999E-2</v>
      </c>
      <c r="K237" s="18">
        <f t="shared" si="30"/>
        <v>7.1869999999999994</v>
      </c>
      <c r="L237" s="18">
        <f t="shared" si="30"/>
        <v>149.06</v>
      </c>
      <c r="M237" s="18">
        <f t="shared" si="30"/>
        <v>586.28</v>
      </c>
      <c r="N237" s="18">
        <f t="shared" si="30"/>
        <v>186.2</v>
      </c>
      <c r="O237" s="18">
        <f t="shared" si="30"/>
        <v>6.3849999999999998</v>
      </c>
      <c r="P237" s="26"/>
    </row>
    <row r="238" spans="1:16" ht="15.75" thickBot="1" x14ac:dyDescent="0.3">
      <c r="A238" s="60" t="s">
        <v>29</v>
      </c>
      <c r="B238" s="61"/>
      <c r="C238" s="1">
        <f t="shared" ref="C238:O238" si="31">C229+C237</f>
        <v>1425</v>
      </c>
      <c r="D238" s="1">
        <f t="shared" si="31"/>
        <v>46.05</v>
      </c>
      <c r="E238" s="1">
        <f t="shared" si="31"/>
        <v>42.120000000000005</v>
      </c>
      <c r="F238" s="1">
        <f t="shared" si="31"/>
        <v>132.9</v>
      </c>
      <c r="G238" s="1">
        <f t="shared" si="31"/>
        <v>1106.5900000000001</v>
      </c>
      <c r="H238" s="1">
        <f t="shared" si="31"/>
        <v>1.0879999999999999</v>
      </c>
      <c r="I238" s="1">
        <f t="shared" si="31"/>
        <v>56.86</v>
      </c>
      <c r="J238" s="1">
        <f t="shared" si="31"/>
        <v>5.0540000000000003</v>
      </c>
      <c r="K238" s="1">
        <f t="shared" si="31"/>
        <v>7.9049999999999994</v>
      </c>
      <c r="L238" s="1">
        <f t="shared" si="31"/>
        <v>192.59</v>
      </c>
      <c r="M238" s="1">
        <f t="shared" si="31"/>
        <v>835.31399999999996</v>
      </c>
      <c r="N238" s="1">
        <f t="shared" si="31"/>
        <v>350.94</v>
      </c>
      <c r="O238" s="1">
        <f t="shared" si="31"/>
        <v>12.305</v>
      </c>
      <c r="P238" s="26"/>
    </row>
    <row r="239" spans="1:16" x14ac:dyDescent="0.25">
      <c r="A239" s="6" t="s">
        <v>0</v>
      </c>
      <c r="B239" s="7" t="s">
        <v>60</v>
      </c>
      <c r="C239" s="42"/>
      <c r="D239" s="42"/>
      <c r="E239" s="42"/>
      <c r="F239" s="42"/>
      <c r="G239" s="42"/>
      <c r="H239" s="83"/>
      <c r="I239" s="83"/>
      <c r="J239" s="84"/>
      <c r="K239" s="84"/>
      <c r="L239" s="84"/>
      <c r="M239" s="84"/>
      <c r="N239" s="84"/>
      <c r="O239" s="84"/>
      <c r="P239" s="26"/>
    </row>
    <row r="240" spans="1:16" x14ac:dyDescent="0.25">
      <c r="A240" s="6" t="s">
        <v>37</v>
      </c>
      <c r="B240" s="7" t="s">
        <v>38</v>
      </c>
      <c r="C240" s="42"/>
      <c r="D240" s="42"/>
      <c r="E240" s="42"/>
      <c r="F240" s="42"/>
      <c r="G240" s="42"/>
      <c r="H240" s="81"/>
      <c r="I240" s="81"/>
      <c r="J240" s="81"/>
      <c r="K240" s="81"/>
      <c r="L240" s="81"/>
      <c r="M240" s="81"/>
      <c r="N240" s="81"/>
      <c r="O240" s="81"/>
      <c r="P240" s="26"/>
    </row>
    <row r="241" spans="1:16" x14ac:dyDescent="0.25">
      <c r="A241" s="8" t="s">
        <v>1</v>
      </c>
      <c r="B241" s="7" t="s">
        <v>47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26"/>
    </row>
    <row r="242" spans="1:16" ht="15.75" thickBot="1" x14ac:dyDescent="0.3">
      <c r="A242" s="8" t="s">
        <v>3</v>
      </c>
      <c r="B242" s="7">
        <v>2</v>
      </c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26"/>
    </row>
    <row r="243" spans="1:16" ht="15.75" customHeight="1" thickBot="1" x14ac:dyDescent="0.3">
      <c r="A243" s="40" t="s">
        <v>4</v>
      </c>
      <c r="B243" s="76" t="s">
        <v>6</v>
      </c>
      <c r="C243" s="78" t="s">
        <v>7</v>
      </c>
      <c r="D243" s="71" t="s">
        <v>8</v>
      </c>
      <c r="E243" s="72"/>
      <c r="F243" s="73"/>
      <c r="G243" s="78" t="s">
        <v>9</v>
      </c>
      <c r="H243" s="71" t="s">
        <v>10</v>
      </c>
      <c r="I243" s="72"/>
      <c r="J243" s="72"/>
      <c r="K243" s="73"/>
      <c r="L243" s="71" t="s">
        <v>11</v>
      </c>
      <c r="M243" s="72"/>
      <c r="N243" s="72"/>
      <c r="O243" s="73"/>
      <c r="P243" s="27"/>
    </row>
    <row r="244" spans="1:16" ht="15.75" thickBot="1" x14ac:dyDescent="0.3">
      <c r="A244" s="41" t="s">
        <v>5</v>
      </c>
      <c r="B244" s="77"/>
      <c r="C244" s="79"/>
      <c r="D244" s="9" t="s">
        <v>12</v>
      </c>
      <c r="E244" s="9" t="s">
        <v>13</v>
      </c>
      <c r="F244" s="9" t="s">
        <v>14</v>
      </c>
      <c r="G244" s="79"/>
      <c r="H244" s="9" t="s">
        <v>15</v>
      </c>
      <c r="I244" s="9" t="s">
        <v>16</v>
      </c>
      <c r="J244" s="9" t="s">
        <v>17</v>
      </c>
      <c r="K244" s="9" t="s">
        <v>18</v>
      </c>
      <c r="L244" s="9" t="s">
        <v>19</v>
      </c>
      <c r="M244" s="9" t="s">
        <v>20</v>
      </c>
      <c r="N244" s="9" t="s">
        <v>21</v>
      </c>
      <c r="O244" s="9" t="s">
        <v>22</v>
      </c>
      <c r="P244" s="28"/>
    </row>
    <row r="245" spans="1:16" ht="15.75" thickBot="1" x14ac:dyDescent="0.3">
      <c r="A245" s="39">
        <v>1</v>
      </c>
      <c r="B245" s="1">
        <v>2</v>
      </c>
      <c r="C245" s="1">
        <v>3</v>
      </c>
      <c r="D245" s="1">
        <v>4</v>
      </c>
      <c r="E245" s="1">
        <v>5</v>
      </c>
      <c r="F245" s="1">
        <v>6</v>
      </c>
      <c r="G245" s="1">
        <v>7</v>
      </c>
      <c r="H245" s="1">
        <v>8</v>
      </c>
      <c r="I245" s="1">
        <v>9</v>
      </c>
      <c r="J245" s="1">
        <v>10</v>
      </c>
      <c r="K245" s="1">
        <v>11</v>
      </c>
      <c r="L245" s="1">
        <v>12</v>
      </c>
      <c r="M245" s="1">
        <v>13</v>
      </c>
      <c r="N245" s="1">
        <v>14</v>
      </c>
      <c r="O245" s="1">
        <v>15</v>
      </c>
      <c r="P245" s="28"/>
    </row>
    <row r="246" spans="1:16" ht="15.75" thickBot="1" x14ac:dyDescent="0.3">
      <c r="A246" s="66" t="s">
        <v>23</v>
      </c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7"/>
      <c r="P246" s="29"/>
    </row>
    <row r="247" spans="1:16" ht="15.75" thickBot="1" x14ac:dyDescent="0.3">
      <c r="A247" s="39"/>
      <c r="B247" s="2" t="s">
        <v>69</v>
      </c>
      <c r="C247" s="1">
        <v>100</v>
      </c>
      <c r="D247" s="1">
        <v>17.64</v>
      </c>
      <c r="E247" s="1">
        <v>13.23</v>
      </c>
      <c r="F247" s="1">
        <v>16.239999999999998</v>
      </c>
      <c r="G247" s="1">
        <v>254.58</v>
      </c>
      <c r="H247" s="1">
        <v>0.26700000000000002</v>
      </c>
      <c r="I247" s="1">
        <v>2.52</v>
      </c>
      <c r="J247" s="1">
        <v>2.3E-2</v>
      </c>
      <c r="K247" s="1">
        <v>2.016</v>
      </c>
      <c r="L247" s="1">
        <v>30.52</v>
      </c>
      <c r="M247" s="1">
        <v>155.38</v>
      </c>
      <c r="N247" s="1">
        <v>22.42</v>
      </c>
      <c r="O247" s="1">
        <v>1.86</v>
      </c>
      <c r="P247" s="26"/>
    </row>
    <row r="248" spans="1:16" ht="15.75" thickBot="1" x14ac:dyDescent="0.3">
      <c r="A248" s="39"/>
      <c r="B248" s="2" t="s">
        <v>70</v>
      </c>
      <c r="C248" s="1">
        <v>180</v>
      </c>
      <c r="D248" s="1">
        <v>4.4000000000000004</v>
      </c>
      <c r="E248" s="1">
        <v>0.48</v>
      </c>
      <c r="F248" s="1">
        <v>27.4</v>
      </c>
      <c r="G248" s="1">
        <v>131.52000000000001</v>
      </c>
      <c r="H248" s="1">
        <v>0.12</v>
      </c>
      <c r="I248" s="1"/>
      <c r="J248" s="1"/>
      <c r="K248" s="1">
        <v>0.68</v>
      </c>
      <c r="L248" s="1">
        <v>16</v>
      </c>
      <c r="M248" s="1">
        <v>114.04</v>
      </c>
      <c r="N248" s="1">
        <v>24</v>
      </c>
      <c r="O248" s="1">
        <v>1.88</v>
      </c>
      <c r="P248" s="26"/>
    </row>
    <row r="249" spans="1:16" ht="15.75" thickBot="1" x14ac:dyDescent="0.3">
      <c r="A249" s="39"/>
      <c r="B249" s="2" t="s">
        <v>66</v>
      </c>
      <c r="C249" s="1">
        <v>200</v>
      </c>
      <c r="D249" s="1">
        <v>0.2</v>
      </c>
      <c r="E249" s="1">
        <v>0.05</v>
      </c>
      <c r="F249" s="1">
        <v>7.0000000000000007E-2</v>
      </c>
      <c r="G249" s="1">
        <v>1.54</v>
      </c>
      <c r="H249" s="1">
        <v>1E-3</v>
      </c>
      <c r="I249" s="1">
        <v>0.1</v>
      </c>
      <c r="J249" s="1">
        <v>1E-3</v>
      </c>
      <c r="K249" s="1"/>
      <c r="L249" s="1">
        <v>4.95</v>
      </c>
      <c r="M249" s="1">
        <v>8.24</v>
      </c>
      <c r="N249" s="1">
        <v>4.4000000000000004</v>
      </c>
      <c r="O249" s="1">
        <v>0.82</v>
      </c>
      <c r="P249" s="26"/>
    </row>
    <row r="250" spans="1:16" ht="15.75" thickBot="1" x14ac:dyDescent="0.3">
      <c r="A250" s="39"/>
      <c r="B250" s="47" t="s">
        <v>40</v>
      </c>
      <c r="C250" s="17">
        <v>50</v>
      </c>
      <c r="D250" s="17">
        <v>3.5</v>
      </c>
      <c r="E250" s="17">
        <v>0.5</v>
      </c>
      <c r="F250" s="17">
        <v>25.5</v>
      </c>
      <c r="G250" s="17">
        <v>120</v>
      </c>
      <c r="H250" s="17">
        <v>0.1</v>
      </c>
      <c r="I250" s="17">
        <v>0</v>
      </c>
      <c r="J250" s="17">
        <v>0.3</v>
      </c>
      <c r="K250" s="17">
        <v>1.1499999999999999</v>
      </c>
      <c r="L250" s="17">
        <v>16.5</v>
      </c>
      <c r="M250" s="17">
        <v>97</v>
      </c>
      <c r="N250" s="17">
        <v>25.5</v>
      </c>
      <c r="O250" s="18">
        <v>2.25</v>
      </c>
      <c r="P250" s="26"/>
    </row>
    <row r="251" spans="1:16" ht="15" customHeight="1" thickBot="1" x14ac:dyDescent="0.3">
      <c r="A251" s="39"/>
      <c r="B251" s="2" t="s">
        <v>32</v>
      </c>
      <c r="C251" s="1">
        <v>140</v>
      </c>
      <c r="D251" s="1">
        <v>0.6</v>
      </c>
      <c r="E251" s="1">
        <v>0.6</v>
      </c>
      <c r="F251" s="1">
        <v>13.7</v>
      </c>
      <c r="G251" s="1">
        <v>65.8</v>
      </c>
      <c r="H251" s="1">
        <v>4.2000000000000003E-2</v>
      </c>
      <c r="I251" s="1">
        <v>14</v>
      </c>
      <c r="J251" s="1">
        <v>7</v>
      </c>
      <c r="K251" s="1">
        <v>0.28000000000000003</v>
      </c>
      <c r="L251" s="1">
        <v>22.4</v>
      </c>
      <c r="M251" s="1">
        <v>15.4</v>
      </c>
      <c r="N251" s="1">
        <v>12.6</v>
      </c>
      <c r="O251" s="1">
        <v>3.08</v>
      </c>
      <c r="P251" s="26"/>
    </row>
    <row r="252" spans="1:16" ht="15.75" thickBot="1" x14ac:dyDescent="0.3">
      <c r="A252" s="60" t="s">
        <v>25</v>
      </c>
      <c r="B252" s="61"/>
      <c r="C252" s="1">
        <f>SUM(C247:C251)</f>
        <v>670</v>
      </c>
      <c r="D252" s="1">
        <f>SUM(D247:D251)</f>
        <v>26.34</v>
      </c>
      <c r="E252" s="1">
        <f>SUM(E247:E251)</f>
        <v>14.860000000000001</v>
      </c>
      <c r="F252" s="1">
        <f>SUM(F247:F251)</f>
        <v>82.910000000000011</v>
      </c>
      <c r="G252" s="1">
        <f>SUM(G247:G251)</f>
        <v>573.44000000000005</v>
      </c>
      <c r="H252" s="1">
        <f t="shared" ref="H252:O252" si="32">SUM(H247:H251)</f>
        <v>0.53</v>
      </c>
      <c r="I252" s="1">
        <f t="shared" si="32"/>
        <v>16.62</v>
      </c>
      <c r="J252" s="1">
        <f t="shared" si="32"/>
        <v>7.3239999999999998</v>
      </c>
      <c r="K252" s="1">
        <f t="shared" si="32"/>
        <v>4.1260000000000003</v>
      </c>
      <c r="L252" s="1">
        <f t="shared" si="32"/>
        <v>90.37</v>
      </c>
      <c r="M252" s="1">
        <f t="shared" si="32"/>
        <v>390.06</v>
      </c>
      <c r="N252" s="1">
        <f t="shared" si="32"/>
        <v>88.919999999999987</v>
      </c>
      <c r="O252" s="1">
        <f t="shared" si="32"/>
        <v>9.89</v>
      </c>
      <c r="P252" s="26"/>
    </row>
    <row r="253" spans="1:16" ht="15.75" thickBot="1" x14ac:dyDescent="0.3">
      <c r="A253" s="66" t="s">
        <v>26</v>
      </c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7"/>
      <c r="P253" s="26"/>
    </row>
    <row r="254" spans="1:16" ht="15.75" thickBot="1" x14ac:dyDescent="0.3">
      <c r="A254" s="39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6"/>
    </row>
    <row r="255" spans="1:16" ht="15.75" thickBot="1" x14ac:dyDescent="0.3">
      <c r="A255" s="39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6"/>
    </row>
    <row r="256" spans="1:16" ht="15.75" thickBot="1" x14ac:dyDescent="0.3">
      <c r="A256" s="39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6"/>
    </row>
    <row r="257" spans="1:17" ht="15.75" thickBot="1" x14ac:dyDescent="0.3">
      <c r="A257" s="39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6"/>
    </row>
    <row r="258" spans="1:17" ht="15.75" thickBot="1" x14ac:dyDescent="0.3">
      <c r="A258" s="39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6"/>
    </row>
    <row r="259" spans="1:17" ht="15.75" thickBot="1" x14ac:dyDescent="0.3">
      <c r="A259" s="39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6"/>
    </row>
    <row r="260" spans="1:17" ht="15.75" thickBot="1" x14ac:dyDescent="0.3">
      <c r="A260" s="60" t="s">
        <v>28</v>
      </c>
      <c r="B260" s="6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6"/>
    </row>
    <row r="261" spans="1:17" ht="15.75" thickBot="1" x14ac:dyDescent="0.3">
      <c r="A261" s="60" t="s">
        <v>29</v>
      </c>
      <c r="B261" s="6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6"/>
    </row>
    <row r="262" spans="1:17" x14ac:dyDescent="0.25">
      <c r="A262" s="33"/>
      <c r="B262" s="34"/>
      <c r="C262" s="93"/>
      <c r="D262" s="93"/>
      <c r="E262" s="36"/>
      <c r="F262" s="36"/>
      <c r="G262" s="94"/>
      <c r="H262" s="94"/>
      <c r="I262" s="36"/>
      <c r="J262" s="94"/>
      <c r="K262" s="94"/>
      <c r="L262" s="94"/>
      <c r="M262" s="94"/>
      <c r="N262" s="94"/>
      <c r="O262" s="94"/>
      <c r="P262" s="90"/>
      <c r="Q262" s="90"/>
    </row>
    <row r="263" spans="1:17" ht="25.5" customHeight="1" x14ac:dyDescent="0.25">
      <c r="A263" s="33"/>
      <c r="B263" s="59"/>
      <c r="C263" s="88"/>
      <c r="D263" s="88"/>
      <c r="E263" s="37"/>
      <c r="F263" s="37"/>
      <c r="G263" s="89"/>
      <c r="H263" s="89"/>
      <c r="I263" s="37"/>
      <c r="J263" s="89"/>
      <c r="K263" s="89"/>
      <c r="L263" s="89"/>
      <c r="M263" s="89"/>
      <c r="N263" s="89"/>
      <c r="O263" s="89"/>
      <c r="P263" s="90"/>
      <c r="Q263" s="90"/>
    </row>
    <row r="264" spans="1:17" x14ac:dyDescent="0.25">
      <c r="A264" s="33"/>
      <c r="B264" s="59"/>
      <c r="C264" s="91"/>
      <c r="D264" s="91"/>
      <c r="E264" s="38"/>
      <c r="F264" s="38"/>
      <c r="G264" s="92"/>
      <c r="H264" s="92"/>
      <c r="I264" s="38"/>
      <c r="J264" s="92"/>
      <c r="K264" s="92"/>
      <c r="L264" s="92"/>
      <c r="M264" s="92"/>
      <c r="N264" s="90"/>
      <c r="O264" s="90"/>
      <c r="P264" s="90"/>
      <c r="Q264" s="90"/>
    </row>
    <row r="265" spans="1:17" x14ac:dyDescent="0.25">
      <c r="A265" s="33"/>
      <c r="B265" s="30"/>
      <c r="C265" s="93"/>
      <c r="D265" s="93"/>
      <c r="E265" s="35"/>
      <c r="F265" s="35"/>
      <c r="G265" s="59"/>
      <c r="H265" s="59"/>
      <c r="I265" s="35"/>
      <c r="J265" s="59"/>
      <c r="K265" s="59"/>
      <c r="L265" s="59"/>
      <c r="M265" s="59"/>
      <c r="N265" s="94"/>
      <c r="O265" s="94"/>
      <c r="P265" s="90"/>
      <c r="Q265" s="90"/>
    </row>
    <row r="266" spans="1:17" x14ac:dyDescent="0.25">
      <c r="A266" s="33"/>
      <c r="B266" s="34"/>
      <c r="C266" s="93"/>
      <c r="D266" s="93"/>
      <c r="E266" s="36"/>
      <c r="F266" s="36"/>
      <c r="G266" s="94"/>
      <c r="H266" s="94"/>
      <c r="I266" s="36"/>
      <c r="J266" s="94"/>
      <c r="K266" s="94"/>
      <c r="L266" s="94"/>
      <c r="M266" s="94"/>
      <c r="N266" s="94"/>
      <c r="O266" s="94"/>
      <c r="P266" s="90"/>
      <c r="Q266" s="90"/>
    </row>
    <row r="267" spans="1:17" x14ac:dyDescent="0.25">
      <c r="A267" s="33"/>
      <c r="B267" s="59"/>
      <c r="C267" s="88"/>
      <c r="D267" s="88"/>
      <c r="E267" s="37"/>
      <c r="F267" s="37"/>
      <c r="G267" s="89"/>
      <c r="H267" s="89"/>
      <c r="I267" s="37"/>
      <c r="J267" s="89"/>
      <c r="K267" s="89"/>
      <c r="L267" s="89"/>
      <c r="M267" s="89"/>
      <c r="N267" s="89"/>
      <c r="O267" s="89"/>
      <c r="P267" s="90"/>
      <c r="Q267" s="90"/>
    </row>
    <row r="268" spans="1:17" ht="25.5" customHeight="1" x14ac:dyDescent="0.25">
      <c r="A268" s="33"/>
      <c r="B268" s="59"/>
      <c r="C268" s="88"/>
      <c r="D268" s="88"/>
      <c r="E268" s="37"/>
      <c r="F268" s="37"/>
      <c r="G268" s="89"/>
      <c r="H268" s="89"/>
      <c r="I268" s="37"/>
      <c r="J268" s="89"/>
      <c r="K268" s="89"/>
      <c r="L268" s="89"/>
      <c r="M268" s="89"/>
      <c r="N268" s="89"/>
      <c r="O268" s="89"/>
      <c r="P268" s="90"/>
      <c r="Q268" s="90"/>
    </row>
    <row r="269" spans="1:17" x14ac:dyDescent="0.25">
      <c r="A269" s="33"/>
      <c r="B269" s="30"/>
      <c r="C269" s="93"/>
      <c r="D269" s="93"/>
      <c r="E269" s="35"/>
      <c r="F269" s="35"/>
      <c r="G269" s="59"/>
      <c r="H269" s="59"/>
      <c r="I269" s="35"/>
      <c r="J269" s="59"/>
      <c r="K269" s="59"/>
      <c r="L269" s="59"/>
      <c r="M269" s="59"/>
      <c r="N269" s="94"/>
      <c r="O269" s="94"/>
      <c r="P269" s="90"/>
      <c r="Q269" s="90"/>
    </row>
    <row r="270" spans="1:17" x14ac:dyDescent="0.25">
      <c r="A270" s="33"/>
      <c r="B270" s="34"/>
      <c r="C270" s="93"/>
      <c r="D270" s="93"/>
      <c r="E270" s="36"/>
      <c r="F270" s="36"/>
      <c r="G270" s="94"/>
      <c r="H270" s="94"/>
      <c r="I270" s="36"/>
      <c r="J270" s="94"/>
      <c r="K270" s="94"/>
      <c r="L270" s="94"/>
      <c r="M270" s="94"/>
      <c r="N270" s="94"/>
      <c r="O270" s="94"/>
      <c r="P270" s="90"/>
      <c r="Q270" s="90"/>
    </row>
    <row r="271" spans="1:17" x14ac:dyDescent="0.25">
      <c r="A271" s="33"/>
      <c r="B271" s="34"/>
      <c r="C271" s="93"/>
      <c r="D271" s="93"/>
      <c r="E271" s="36"/>
      <c r="F271" s="36"/>
      <c r="G271" s="94"/>
      <c r="H271" s="94"/>
      <c r="I271" s="36"/>
      <c r="J271" s="94"/>
      <c r="K271" s="94"/>
      <c r="L271" s="94"/>
      <c r="M271" s="94"/>
      <c r="N271" s="94"/>
      <c r="O271" s="94"/>
      <c r="P271" s="90"/>
      <c r="Q271" s="90"/>
    </row>
    <row r="272" spans="1:17" ht="25.5" customHeight="1" x14ac:dyDescent="0.25">
      <c r="A272" s="33"/>
      <c r="B272" s="59"/>
      <c r="C272" s="88"/>
      <c r="D272" s="88"/>
      <c r="E272" s="37"/>
      <c r="F272" s="37"/>
      <c r="G272" s="89"/>
      <c r="H272" s="89"/>
      <c r="I272" s="37"/>
      <c r="J272" s="89"/>
      <c r="K272" s="89"/>
      <c r="L272" s="89"/>
      <c r="M272" s="89"/>
      <c r="N272" s="89"/>
      <c r="O272" s="89"/>
      <c r="P272" s="90"/>
      <c r="Q272" s="90"/>
    </row>
    <row r="273" spans="1:17" x14ac:dyDescent="0.25">
      <c r="A273" s="33"/>
      <c r="B273" s="59"/>
      <c r="C273" s="91"/>
      <c r="D273" s="91"/>
      <c r="E273" s="38"/>
      <c r="F273" s="38"/>
      <c r="G273" s="92"/>
      <c r="H273" s="92"/>
      <c r="I273" s="38"/>
      <c r="J273" s="92"/>
      <c r="K273" s="92"/>
      <c r="L273" s="92"/>
      <c r="M273" s="92"/>
      <c r="N273" s="95"/>
      <c r="O273" s="95"/>
      <c r="P273" s="90"/>
      <c r="Q273" s="90"/>
    </row>
    <row r="274" spans="1:17" x14ac:dyDescent="0.25">
      <c r="A274" s="33"/>
      <c r="B274" s="30"/>
      <c r="C274" s="93"/>
      <c r="D274" s="93"/>
      <c r="E274" s="35"/>
      <c r="F274" s="35"/>
      <c r="G274" s="59"/>
      <c r="H274" s="59"/>
      <c r="I274" s="35"/>
      <c r="J274" s="59"/>
      <c r="K274" s="59"/>
      <c r="L274" s="59"/>
      <c r="M274" s="59"/>
      <c r="N274" s="94"/>
      <c r="O274" s="94"/>
      <c r="P274" s="90"/>
      <c r="Q274" s="90"/>
    </row>
    <row r="275" spans="1:17" x14ac:dyDescent="0.25">
      <c r="A275" s="33"/>
      <c r="B275" s="34"/>
      <c r="C275" s="93"/>
      <c r="D275" s="93"/>
      <c r="E275" s="36"/>
      <c r="F275" s="36"/>
      <c r="G275" s="94"/>
      <c r="H275" s="94"/>
      <c r="I275" s="36"/>
      <c r="J275" s="94"/>
      <c r="K275" s="94"/>
      <c r="L275" s="94"/>
      <c r="M275" s="94"/>
      <c r="N275" s="94"/>
      <c r="O275" s="94"/>
      <c r="P275" s="90"/>
      <c r="Q275" s="90"/>
    </row>
    <row r="276" spans="1:17" x14ac:dyDescent="0.25">
      <c r="A276" s="33"/>
      <c r="B276" s="34"/>
      <c r="C276" s="93"/>
      <c r="D276" s="93"/>
      <c r="E276" s="36"/>
      <c r="F276" s="36"/>
      <c r="G276" s="94"/>
      <c r="H276" s="94"/>
      <c r="I276" s="36"/>
      <c r="J276" s="94"/>
      <c r="K276" s="94"/>
      <c r="L276" s="94"/>
      <c r="M276" s="94"/>
      <c r="N276" s="94"/>
      <c r="O276" s="94"/>
      <c r="P276" s="90"/>
      <c r="Q276" s="90"/>
    </row>
    <row r="277" spans="1:17" x14ac:dyDescent="0.25">
      <c r="A277" s="33"/>
      <c r="B277" s="59"/>
      <c r="C277" s="88"/>
      <c r="D277" s="88"/>
      <c r="E277" s="37"/>
      <c r="F277" s="37"/>
      <c r="G277" s="89"/>
      <c r="H277" s="89"/>
      <c r="I277" s="37"/>
      <c r="J277" s="89"/>
      <c r="K277" s="89"/>
      <c r="L277" s="89"/>
      <c r="M277" s="89"/>
      <c r="N277" s="94"/>
      <c r="O277" s="94"/>
      <c r="P277" s="90"/>
      <c r="Q277" s="90"/>
    </row>
    <row r="278" spans="1:17" ht="25.5" customHeight="1" x14ac:dyDescent="0.25">
      <c r="A278" s="33"/>
      <c r="B278" s="59"/>
      <c r="C278" s="88"/>
      <c r="D278" s="88"/>
      <c r="E278" s="37"/>
      <c r="F278" s="37"/>
      <c r="G278" s="89"/>
      <c r="H278" s="89"/>
      <c r="I278" s="37"/>
      <c r="J278" s="89"/>
      <c r="K278" s="89"/>
      <c r="L278" s="89"/>
      <c r="M278" s="89"/>
      <c r="N278" s="89"/>
      <c r="O278" s="89"/>
      <c r="P278" s="90"/>
      <c r="Q278" s="90"/>
    </row>
    <row r="279" spans="1:17" x14ac:dyDescent="0.25">
      <c r="A279" s="33"/>
      <c r="B279" s="30"/>
      <c r="C279" s="93"/>
      <c r="D279" s="93"/>
      <c r="E279" s="35"/>
      <c r="F279" s="35"/>
      <c r="G279" s="59"/>
      <c r="H279" s="59"/>
      <c r="I279" s="35"/>
      <c r="J279" s="59"/>
      <c r="K279" s="59"/>
      <c r="L279" s="59"/>
      <c r="M279" s="59"/>
      <c r="N279" s="94"/>
      <c r="O279" s="94"/>
      <c r="P279" s="90"/>
      <c r="Q279" s="90"/>
    </row>
    <row r="280" spans="1:17" x14ac:dyDescent="0.25">
      <c r="A280" s="33"/>
      <c r="B280" s="30"/>
      <c r="C280" s="93"/>
      <c r="D280" s="93"/>
      <c r="E280" s="36"/>
      <c r="F280" s="36"/>
      <c r="G280" s="94"/>
      <c r="H280" s="94"/>
      <c r="I280" s="36"/>
      <c r="J280" s="94"/>
      <c r="K280" s="94"/>
      <c r="L280" s="94"/>
      <c r="M280" s="94"/>
      <c r="N280" s="94"/>
      <c r="O280" s="94"/>
      <c r="P280" s="90"/>
      <c r="Q280" s="90"/>
    </row>
    <row r="281" spans="1:17" x14ac:dyDescent="0.25">
      <c r="A281" s="33"/>
      <c r="B281" s="31"/>
      <c r="C281" s="93"/>
      <c r="D281" s="93"/>
      <c r="E281" s="35"/>
      <c r="F281" s="35"/>
      <c r="G281" s="59"/>
      <c r="H281" s="59"/>
      <c r="I281" s="35"/>
      <c r="J281" s="59"/>
      <c r="K281" s="59"/>
      <c r="L281" s="59"/>
      <c r="M281" s="59"/>
      <c r="N281" s="94"/>
      <c r="O281" s="94"/>
      <c r="P281" s="90"/>
      <c r="Q281" s="90"/>
    </row>
    <row r="282" spans="1:17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</row>
    <row r="283" spans="1:17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 spans="1:17" ht="15.75" x14ac:dyDescent="0.25">
      <c r="A284" s="32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 spans="1:17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pans="1:17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 spans="1:17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 spans="1:17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 spans="1:17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</row>
    <row r="290" spans="1:17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</sheetData>
  <mergeCells count="267">
    <mergeCell ref="A246:O246"/>
    <mergeCell ref="A252:B252"/>
    <mergeCell ref="A260:B260"/>
    <mergeCell ref="A261:B261"/>
    <mergeCell ref="P280:Q280"/>
    <mergeCell ref="C281:D281"/>
    <mergeCell ref="G281:H281"/>
    <mergeCell ref="J281:M281"/>
    <mergeCell ref="N281:O281"/>
    <mergeCell ref="P281:Q281"/>
    <mergeCell ref="C274:D274"/>
    <mergeCell ref="P278:Q278"/>
    <mergeCell ref="C279:D279"/>
    <mergeCell ref="G279:H279"/>
    <mergeCell ref="J279:M279"/>
    <mergeCell ref="N279:O279"/>
    <mergeCell ref="P279:Q279"/>
    <mergeCell ref="P277:Q277"/>
    <mergeCell ref="P275:Q275"/>
    <mergeCell ref="N276:O276"/>
    <mergeCell ref="P276:Q276"/>
    <mergeCell ref="C275:D275"/>
    <mergeCell ref="G275:H275"/>
    <mergeCell ref="J275:M275"/>
    <mergeCell ref="N275:O275"/>
    <mergeCell ref="C276:D276"/>
    <mergeCell ref="G276:H276"/>
    <mergeCell ref="J276:M276"/>
    <mergeCell ref="H27:K27"/>
    <mergeCell ref="L27:O27"/>
    <mergeCell ref="H216:I216"/>
    <mergeCell ref="J216:O216"/>
    <mergeCell ref="J272:M272"/>
    <mergeCell ref="N272:O272"/>
    <mergeCell ref="C273:D273"/>
    <mergeCell ref="G273:H273"/>
    <mergeCell ref="J273:M273"/>
    <mergeCell ref="N273:O273"/>
    <mergeCell ref="A253:O253"/>
    <mergeCell ref="A229:B229"/>
    <mergeCell ref="A230:O230"/>
    <mergeCell ref="A237:B237"/>
    <mergeCell ref="A238:B238"/>
    <mergeCell ref="H239:I239"/>
    <mergeCell ref="J239:O239"/>
    <mergeCell ref="A66:B66"/>
    <mergeCell ref="H67:I67"/>
    <mergeCell ref="J67:O67"/>
    <mergeCell ref="C280:D280"/>
    <mergeCell ref="G280:H280"/>
    <mergeCell ref="J280:M280"/>
    <mergeCell ref="N280:O280"/>
    <mergeCell ref="C277:D277"/>
    <mergeCell ref="G277:H277"/>
    <mergeCell ref="J277:M277"/>
    <mergeCell ref="N277:O277"/>
    <mergeCell ref="C278:D278"/>
    <mergeCell ref="G278:H278"/>
    <mergeCell ref="J278:M278"/>
    <mergeCell ref="N278:O278"/>
    <mergeCell ref="B49:B50"/>
    <mergeCell ref="C49:C50"/>
    <mergeCell ref="D49:F49"/>
    <mergeCell ref="G49:G50"/>
    <mergeCell ref="H46:I46"/>
    <mergeCell ref="J46:O46"/>
    <mergeCell ref="P274:Q274"/>
    <mergeCell ref="C269:D269"/>
    <mergeCell ref="G269:H269"/>
    <mergeCell ref="P270:Q270"/>
    <mergeCell ref="P271:Q271"/>
    <mergeCell ref="B272:B273"/>
    <mergeCell ref="P272:Q272"/>
    <mergeCell ref="P273:Q273"/>
    <mergeCell ref="J269:M269"/>
    <mergeCell ref="N269:O269"/>
    <mergeCell ref="P269:Q269"/>
    <mergeCell ref="G274:H274"/>
    <mergeCell ref="J274:M274"/>
    <mergeCell ref="N274:O274"/>
    <mergeCell ref="C270:D270"/>
    <mergeCell ref="G270:H270"/>
    <mergeCell ref="J270:M270"/>
    <mergeCell ref="N270:O270"/>
    <mergeCell ref="C271:D271"/>
    <mergeCell ref="G271:H271"/>
    <mergeCell ref="J271:M271"/>
    <mergeCell ref="N271:O271"/>
    <mergeCell ref="C272:D272"/>
    <mergeCell ref="G272:H272"/>
    <mergeCell ref="C267:D267"/>
    <mergeCell ref="G267:H267"/>
    <mergeCell ref="J267:M267"/>
    <mergeCell ref="N267:O267"/>
    <mergeCell ref="C262:D262"/>
    <mergeCell ref="G262:H262"/>
    <mergeCell ref="J262:M262"/>
    <mergeCell ref="N262:O262"/>
    <mergeCell ref="P267:Q267"/>
    <mergeCell ref="C268:D268"/>
    <mergeCell ref="G268:H268"/>
    <mergeCell ref="J268:M268"/>
    <mergeCell ref="N268:O268"/>
    <mergeCell ref="P268:Q268"/>
    <mergeCell ref="C265:D265"/>
    <mergeCell ref="G265:H265"/>
    <mergeCell ref="J265:M265"/>
    <mergeCell ref="N265:O265"/>
    <mergeCell ref="P265:Q265"/>
    <mergeCell ref="C266:D266"/>
    <mergeCell ref="G266:H266"/>
    <mergeCell ref="J266:M266"/>
    <mergeCell ref="N266:O266"/>
    <mergeCell ref="P266:Q266"/>
    <mergeCell ref="P262:Q262"/>
    <mergeCell ref="B263:B264"/>
    <mergeCell ref="C263:D263"/>
    <mergeCell ref="G263:H263"/>
    <mergeCell ref="J263:M263"/>
    <mergeCell ref="N263:O263"/>
    <mergeCell ref="P263:Q263"/>
    <mergeCell ref="C264:D264"/>
    <mergeCell ref="G264:H264"/>
    <mergeCell ref="J264:M264"/>
    <mergeCell ref="N264:O264"/>
    <mergeCell ref="P264:Q264"/>
    <mergeCell ref="H240:I240"/>
    <mergeCell ref="J240:O240"/>
    <mergeCell ref="B243:B244"/>
    <mergeCell ref="C243:C244"/>
    <mergeCell ref="D243:F243"/>
    <mergeCell ref="H217:I217"/>
    <mergeCell ref="J217:O217"/>
    <mergeCell ref="B220:B221"/>
    <mergeCell ref="C220:C221"/>
    <mergeCell ref="D220:F220"/>
    <mergeCell ref="G220:G221"/>
    <mergeCell ref="H220:K220"/>
    <mergeCell ref="L220:O220"/>
    <mergeCell ref="A223:O223"/>
    <mergeCell ref="G243:G244"/>
    <mergeCell ref="H243:K243"/>
    <mergeCell ref="L243:O243"/>
    <mergeCell ref="A200:O200"/>
    <mergeCell ref="A206:B206"/>
    <mergeCell ref="A207:O207"/>
    <mergeCell ref="H194:I194"/>
    <mergeCell ref="J194:O194"/>
    <mergeCell ref="B197:B198"/>
    <mergeCell ref="C197:C198"/>
    <mergeCell ref="D197:F197"/>
    <mergeCell ref="G197:G198"/>
    <mergeCell ref="H197:K197"/>
    <mergeCell ref="L197:O197"/>
    <mergeCell ref="A179:O179"/>
    <mergeCell ref="A184:B184"/>
    <mergeCell ref="A185:O185"/>
    <mergeCell ref="A191:B191"/>
    <mergeCell ref="A192:B192"/>
    <mergeCell ref="H193:I193"/>
    <mergeCell ref="J193:O193"/>
    <mergeCell ref="B176:B177"/>
    <mergeCell ref="C176:C177"/>
    <mergeCell ref="D176:F176"/>
    <mergeCell ref="G176:G177"/>
    <mergeCell ref="H176:K176"/>
    <mergeCell ref="L176:O176"/>
    <mergeCell ref="A158:O158"/>
    <mergeCell ref="A164:B164"/>
    <mergeCell ref="A165:O165"/>
    <mergeCell ref="A171:B171"/>
    <mergeCell ref="A172:B172"/>
    <mergeCell ref="H173:I173"/>
    <mergeCell ref="J173:O173"/>
    <mergeCell ref="B155:B156"/>
    <mergeCell ref="C155:C156"/>
    <mergeCell ref="D155:F155"/>
    <mergeCell ref="G155:G156"/>
    <mergeCell ref="H155:K155"/>
    <mergeCell ref="L155:O155"/>
    <mergeCell ref="A137:O137"/>
    <mergeCell ref="A142:B142"/>
    <mergeCell ref="A143:O143"/>
    <mergeCell ref="A150:B150"/>
    <mergeCell ref="A151:B151"/>
    <mergeCell ref="H152:I152"/>
    <mergeCell ref="J152:O152"/>
    <mergeCell ref="B134:B135"/>
    <mergeCell ref="C134:C135"/>
    <mergeCell ref="D134:F134"/>
    <mergeCell ref="G134:G135"/>
    <mergeCell ref="H134:K134"/>
    <mergeCell ref="L134:O134"/>
    <mergeCell ref="A116:O116"/>
    <mergeCell ref="A121:B121"/>
    <mergeCell ref="A129:B129"/>
    <mergeCell ref="A130:B130"/>
    <mergeCell ref="H131:I131"/>
    <mergeCell ref="J131:O131"/>
    <mergeCell ref="B113:B114"/>
    <mergeCell ref="C113:C114"/>
    <mergeCell ref="D113:F113"/>
    <mergeCell ref="G113:G114"/>
    <mergeCell ref="H113:K113"/>
    <mergeCell ref="L113:O113"/>
    <mergeCell ref="A122:O122"/>
    <mergeCell ref="A73:O73"/>
    <mergeCell ref="A79:B79"/>
    <mergeCell ref="A80:O80"/>
    <mergeCell ref="A86:B86"/>
    <mergeCell ref="A87:B87"/>
    <mergeCell ref="H88:I88"/>
    <mergeCell ref="J88:O88"/>
    <mergeCell ref="B70:B71"/>
    <mergeCell ref="C70:C71"/>
    <mergeCell ref="D70:F70"/>
    <mergeCell ref="G70:G71"/>
    <mergeCell ref="A94:O94"/>
    <mergeCell ref="A100:B100"/>
    <mergeCell ref="A101:O101"/>
    <mergeCell ref="A108:B108"/>
    <mergeCell ref="A109:B109"/>
    <mergeCell ref="H110:I110"/>
    <mergeCell ref="J110:O110"/>
    <mergeCell ref="B91:B92"/>
    <mergeCell ref="C91:C92"/>
    <mergeCell ref="D91:F91"/>
    <mergeCell ref="G91:G92"/>
    <mergeCell ref="H91:K91"/>
    <mergeCell ref="L91:O91"/>
    <mergeCell ref="B27:B28"/>
    <mergeCell ref="C27:C28"/>
    <mergeCell ref="D27:F27"/>
    <mergeCell ref="G27:G28"/>
    <mergeCell ref="A1:O1"/>
    <mergeCell ref="H2:I2"/>
    <mergeCell ref="J2:O2"/>
    <mergeCell ref="B5:B6"/>
    <mergeCell ref="C5:C6"/>
    <mergeCell ref="D5:F5"/>
    <mergeCell ref="G5:G6"/>
    <mergeCell ref="H5:K5"/>
    <mergeCell ref="L5:O5"/>
    <mergeCell ref="B277:B278"/>
    <mergeCell ref="B267:B268"/>
    <mergeCell ref="A215:B215"/>
    <mergeCell ref="A214:B214"/>
    <mergeCell ref="A8:O8"/>
    <mergeCell ref="A14:B14"/>
    <mergeCell ref="A15:O15"/>
    <mergeCell ref="A22:B22"/>
    <mergeCell ref="A23:B23"/>
    <mergeCell ref="H24:I24"/>
    <mergeCell ref="J24:O24"/>
    <mergeCell ref="H70:K70"/>
    <mergeCell ref="L70:O70"/>
    <mergeCell ref="A52:O52"/>
    <mergeCell ref="A57:B57"/>
    <mergeCell ref="A58:O58"/>
    <mergeCell ref="A65:B65"/>
    <mergeCell ref="H49:K49"/>
    <mergeCell ref="L49:O49"/>
    <mergeCell ref="A30:O30"/>
    <mergeCell ref="A36:B36"/>
    <mergeCell ref="A37:O37"/>
    <mergeCell ref="A44:B44"/>
    <mergeCell ref="A45:B45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2023-08-17T11:54:41Z</dcterms:modified>
</cp:coreProperties>
</file>